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7" activeTab="1"/>
  </bookViews>
  <sheets>
    <sheet name="Выбросы ГУ по АО" sheetId="1" r:id="rId1"/>
    <sheet name="Выбросы ГУ по ВО" sheetId="2" r:id="rId2"/>
    <sheet name="Выбросы ГУ по КО" sheetId="3" r:id="rId3"/>
    <sheet name="ВЫбросы ГУ по НО" sheetId="4" r:id="rId4"/>
    <sheet name="Выбросы ГУ по ЯО" sheetId="5" r:id="rId5"/>
    <sheet name="Выбросы по всем ГУ (итог)" sheetId="6" r:id="rId6"/>
  </sheets>
  <definedNames>
    <definedName name="_xlnm.Print_Area" localSheetId="0">'Выбросы ГУ по АО'!$A$1:$T$27</definedName>
    <definedName name="_xlnm.Print_Area" localSheetId="1">'Выбросы ГУ по ВО'!$A$1:$T$13</definedName>
    <definedName name="_xlnm.Print_Area" localSheetId="2">'Выбросы ГУ по КО'!$A$1:$T$20</definedName>
    <definedName name="_xlnm.Print_Area" localSheetId="3">'ВЫбросы ГУ по НО'!$A$1:$T$14</definedName>
    <definedName name="_xlnm.Print_Area" localSheetId="4">'Выбросы ГУ по ЯО'!$A$1:$T$21</definedName>
    <definedName name="_xlnm.Print_Area" localSheetId="5">'Выбросы по всем ГУ (итог)'!$A$1:$N$13</definedName>
  </definedNames>
  <calcPr fullCalcOnLoad="1"/>
</workbook>
</file>

<file path=xl/sharedStrings.xml><?xml version="1.0" encoding="utf-8"?>
<sst xmlns="http://schemas.openxmlformats.org/spreadsheetml/2006/main" count="62" uniqueCount="43">
  <si>
    <t>Наименование объекта</t>
  </si>
  <si>
    <t>Архангельская ТЭЦ</t>
  </si>
  <si>
    <t>Северодвинская ТЭЦ-1</t>
  </si>
  <si>
    <t>Северодвинская ТЭЦ-2</t>
  </si>
  <si>
    <t>Итого:</t>
  </si>
  <si>
    <t>Северодвинская ТЭЦ-2:</t>
  </si>
  <si>
    <t>Количество выбросов загрязняющих веществ в атмосферный воздух, тонн</t>
  </si>
  <si>
    <t>Вологодская ТЭЦ</t>
  </si>
  <si>
    <t>РК-1,2</t>
  </si>
  <si>
    <t>Ярославская ТЭЦ-1</t>
  </si>
  <si>
    <t>Ярославская ТЭЦ-2</t>
  </si>
  <si>
    <t>Ярославская ТЭЦ-3</t>
  </si>
  <si>
    <t>Ляпинская паровая котельная</t>
  </si>
  <si>
    <t>Тенинская водогрейная котельная</t>
  </si>
  <si>
    <t>Новгородская ТЭЦ</t>
  </si>
  <si>
    <t>Костромская ТЭЦ-1</t>
  </si>
  <si>
    <t>Костромская ТЭЦ-2</t>
  </si>
  <si>
    <t>Наменование объекта</t>
  </si>
  <si>
    <t>ГУ по Ярославской области</t>
  </si>
  <si>
    <t>Наименование объекта ОАО "ТГК-2"</t>
  </si>
  <si>
    <t>ГУ по Вологодской области</t>
  </si>
  <si>
    <t>ГУ по Новгородской области</t>
  </si>
  <si>
    <t>ГУ по Архангельской области</t>
  </si>
  <si>
    <t xml:space="preserve">ГУ по Костромской области </t>
  </si>
  <si>
    <t>Шарьинская ТЭЦ</t>
  </si>
  <si>
    <t>Северодвинская ТЭЦ-1:</t>
  </si>
  <si>
    <r>
      <t xml:space="preserve">Выбросы загрязняющих веществ в 2011 г.в </t>
    </r>
    <r>
      <rPr>
        <b/>
        <u val="single"/>
        <sz val="12"/>
        <rFont val="Arial"/>
        <family val="2"/>
      </rPr>
      <t>ГУ ОАО "ТГК-2" по Архангельской области</t>
    </r>
  </si>
  <si>
    <t>2011 г.</t>
  </si>
  <si>
    <t>Мероприятия по сокращению выбросов загрязняющих веществ на 2012 г.</t>
  </si>
  <si>
    <r>
      <t xml:space="preserve">Выбросы загрязняющих веществ в 2011 г.в </t>
    </r>
    <r>
      <rPr>
        <b/>
        <u val="single"/>
        <sz val="12"/>
        <rFont val="Arial"/>
        <family val="2"/>
      </rPr>
      <t>ГУ ОАО "ТГК-2" по Вологодской области</t>
    </r>
  </si>
  <si>
    <r>
      <t xml:space="preserve">Выбросы загрязняющих веществ в 2011 г.в </t>
    </r>
    <r>
      <rPr>
        <b/>
        <u val="single"/>
        <sz val="12"/>
        <rFont val="Arial"/>
        <family val="2"/>
      </rPr>
      <t>ГУ ОАО "ТГК-2" по Костромской области</t>
    </r>
  </si>
  <si>
    <r>
      <t xml:space="preserve">Выбросы загрязняющих веществ в 2011 г.в </t>
    </r>
    <r>
      <rPr>
        <b/>
        <u val="single"/>
        <sz val="12"/>
        <rFont val="Arial"/>
        <family val="2"/>
      </rPr>
      <t>ГУ ОАО "ТГК-2" по Новгородской области</t>
    </r>
  </si>
  <si>
    <r>
      <t xml:space="preserve">Выбросы загрязняющих веществ в 2011 г.в </t>
    </r>
    <r>
      <rPr>
        <b/>
        <u val="single"/>
        <sz val="12"/>
        <rFont val="Arial"/>
        <family val="2"/>
      </rPr>
      <t>ГУ ОАО "ТГК-2" по Ярославской области</t>
    </r>
  </si>
  <si>
    <t>2011г.</t>
  </si>
  <si>
    <t>Ввиду того, что при эксплуатации Вологодской ТЭЦ превышение нормативов выбросов в атмосферу отсутствует,мероприятия на 2012 г. не планируются.</t>
  </si>
  <si>
    <r>
      <t xml:space="preserve">Выбросы загрязняющих веществ в 2011 г. по </t>
    </r>
    <r>
      <rPr>
        <b/>
        <u val="single"/>
        <sz val="12"/>
        <rFont val="Arial"/>
        <family val="2"/>
      </rPr>
      <t xml:space="preserve"> ОАО "ТГК-2" (свод по всем ГУ).</t>
    </r>
  </si>
  <si>
    <r>
      <t>Архангельская ТЭЦ: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Реконструкция эстакады слива мазутопроводов. Монтаж устройства для сбора, отвода мазута с эстакады</t>
    </r>
  </si>
  <si>
    <t>Внедрение низкоэмиссионного вихревого метода сжигания углей на  энергетическом котле № 6.</t>
  </si>
  <si>
    <t>Перевод к/а №4 ТГМЕ-464 , №№1,2 КВГМ-100 на сжигание природного газа</t>
  </si>
  <si>
    <r>
      <t>КТЭЦ-1:</t>
    </r>
    <r>
      <rPr>
        <sz val="10"/>
        <rFont val="Arial"/>
        <family val="2"/>
      </rPr>
      <t xml:space="preserve">
Испытание золоуловителей на котлах работающих на торфе</t>
    </r>
  </si>
  <si>
    <t>Ввиду того, что при эксплуатации Новгородской ТЭЦ превышение нормативов выбросов в атмосферу отсутствует,мероприятия на 2012 г. не планируются.</t>
  </si>
  <si>
    <t>Использование для сжигания угля с меньшей зольностью и сернистостью в соотношении не менее 25% от общего количества сжигаемого топлива</t>
  </si>
  <si>
    <t>Ввиду того, что при эксплуатации объектов ОАО "ТГК-2" по Ярославской области превышение нормативов выбросов в атмосферу отсутствует, мероприятия на 2012 г. не планируются.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</si>
</sst>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80" fontId="0" fillId="33" borderId="10" xfId="0" applyNumberFormat="1" applyFill="1" applyBorder="1" applyAlignment="1">
      <alignment horizontal="center" wrapText="1"/>
    </xf>
    <xf numFmtId="180" fontId="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4" fontId="1" fillId="34" borderId="10" xfId="0" applyNumberFormat="1" applyFon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80" fontId="0" fillId="33" borderId="10" xfId="0" applyNumberFormat="1" applyFill="1" applyBorder="1" applyAlignment="1">
      <alignment horizontal="center"/>
    </xf>
    <xf numFmtId="180" fontId="1" fillId="34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2:X29"/>
  <sheetViews>
    <sheetView view="pageBreakPreview" zoomScaleNormal="75" zoomScaleSheetLayoutView="100" zoomScalePageLayoutView="0" workbookViewId="0" topLeftCell="D1">
      <selection activeCell="I19" sqref="I19:M19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9.421875" style="0" customWidth="1"/>
    <col min="13" max="13" width="11.00390625" style="0" bestFit="1" customWidth="1"/>
    <col min="14" max="14" width="11.57421875" style="0" customWidth="1"/>
    <col min="15" max="15" width="36.14062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5.57421875" style="0" customWidth="1"/>
    <col min="22" max="22" width="9.8515625" style="0" bestFit="1" customWidth="1"/>
    <col min="23" max="23" width="12.8515625" style="0" customWidth="1"/>
    <col min="24" max="24" width="11.00390625" style="0" bestFit="1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2" spans="10:23" ht="12.75"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0:24" ht="15.75">
      <c r="J3" s="1" t="s">
        <v>26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7" spans="9:15" ht="64.5" customHeight="1">
      <c r="I7" s="26" t="s">
        <v>0</v>
      </c>
      <c r="J7" s="26"/>
      <c r="K7" s="26"/>
      <c r="L7" s="26"/>
      <c r="M7" s="26"/>
      <c r="N7" s="26"/>
      <c r="O7" s="10" t="s">
        <v>6</v>
      </c>
    </row>
    <row r="8" spans="9:15" ht="22.5" customHeight="1">
      <c r="I8" s="26"/>
      <c r="J8" s="26"/>
      <c r="K8" s="26"/>
      <c r="L8" s="26"/>
      <c r="M8" s="26"/>
      <c r="N8" s="26"/>
      <c r="O8" s="26" t="s">
        <v>27</v>
      </c>
    </row>
    <row r="9" spans="9:15" ht="24.75" customHeight="1" hidden="1">
      <c r="I9" s="26"/>
      <c r="J9" s="26"/>
      <c r="K9" s="26"/>
      <c r="L9" s="26"/>
      <c r="M9" s="26"/>
      <c r="N9" s="26"/>
      <c r="O9" s="26"/>
    </row>
    <row r="10" spans="9:15" ht="15.75" customHeight="1">
      <c r="I10" s="25" t="s">
        <v>1</v>
      </c>
      <c r="J10" s="25"/>
      <c r="K10" s="25"/>
      <c r="L10" s="25"/>
      <c r="M10" s="25"/>
      <c r="N10" s="25"/>
      <c r="O10" s="23">
        <v>13837.233</v>
      </c>
    </row>
    <row r="11" spans="9:15" ht="12.75" customHeight="1">
      <c r="I11" s="25" t="s">
        <v>2</v>
      </c>
      <c r="J11" s="25"/>
      <c r="K11" s="25"/>
      <c r="L11" s="25"/>
      <c r="M11" s="25"/>
      <c r="N11" s="25"/>
      <c r="O11" s="23">
        <v>42057.759</v>
      </c>
    </row>
    <row r="12" spans="9:15" ht="12.75" customHeight="1">
      <c r="I12" s="25" t="s">
        <v>3</v>
      </c>
      <c r="J12" s="25"/>
      <c r="K12" s="25"/>
      <c r="L12" s="25"/>
      <c r="M12" s="25"/>
      <c r="N12" s="25"/>
      <c r="O12" s="23">
        <v>16893.259</v>
      </c>
    </row>
    <row r="13" spans="9:17" ht="12.75" customHeight="1">
      <c r="I13" s="30" t="s">
        <v>4</v>
      </c>
      <c r="J13" s="30"/>
      <c r="K13" s="30"/>
      <c r="L13" s="30"/>
      <c r="M13" s="30"/>
      <c r="N13" s="30"/>
      <c r="O13" s="22">
        <f>O10+O11+O12</f>
        <v>72788.25099999999</v>
      </c>
      <c r="Q13" s="24"/>
    </row>
    <row r="14" spans="9:20" ht="12.75" customHeight="1">
      <c r="I14" s="6"/>
      <c r="J14" s="6"/>
      <c r="K14" s="6"/>
      <c r="L14" s="6"/>
      <c r="M14" s="6"/>
      <c r="N14" s="6"/>
      <c r="O14" s="3"/>
      <c r="P14" s="3"/>
      <c r="Q14" s="3"/>
      <c r="R14" s="3"/>
      <c r="S14" s="3"/>
      <c r="T14" s="3"/>
    </row>
    <row r="15" spans="9:21" ht="12.75" customHeight="1">
      <c r="I15" s="6"/>
      <c r="J15" s="6"/>
      <c r="K15" s="6"/>
      <c r="L15" s="6"/>
      <c r="M15" s="6"/>
      <c r="N15" s="6"/>
      <c r="O15" s="3"/>
      <c r="P15" s="3"/>
      <c r="Q15" s="3"/>
      <c r="R15" s="3"/>
      <c r="S15" s="3"/>
      <c r="T15" s="3"/>
      <c r="U15" s="3"/>
    </row>
    <row r="16" ht="12.75" customHeight="1"/>
    <row r="17" spans="9:15" ht="15.75">
      <c r="I17" s="1" t="s">
        <v>28</v>
      </c>
      <c r="J17" s="1"/>
      <c r="K17" s="1"/>
      <c r="L17" s="1"/>
      <c r="M17" s="1"/>
      <c r="N17" s="1"/>
      <c r="O17" s="1"/>
    </row>
    <row r="19" spans="9:14" ht="45" customHeight="1">
      <c r="I19" s="31" t="s">
        <v>36</v>
      </c>
      <c r="J19" s="32"/>
      <c r="K19" s="32"/>
      <c r="L19" s="32"/>
      <c r="M19" s="32"/>
      <c r="N19" s="4"/>
    </row>
    <row r="20" spans="9:14" ht="17.25" customHeight="1">
      <c r="I20" s="5" t="s">
        <v>25</v>
      </c>
      <c r="J20" s="4"/>
      <c r="K20" s="4"/>
      <c r="L20" s="4"/>
      <c r="M20" s="4"/>
      <c r="N20" s="4"/>
    </row>
    <row r="21" spans="9:14" ht="41.25" customHeight="1">
      <c r="I21" s="28" t="s">
        <v>41</v>
      </c>
      <c r="J21" s="33"/>
      <c r="K21" s="33"/>
      <c r="L21" s="33"/>
      <c r="M21" s="33"/>
      <c r="N21" s="21"/>
    </row>
    <row r="22" spans="9:14" ht="27.75" customHeight="1">
      <c r="I22" s="28" t="s">
        <v>37</v>
      </c>
      <c r="J22" s="29"/>
      <c r="K22" s="29"/>
      <c r="L22" s="29"/>
      <c r="M22" s="29"/>
      <c r="N22" s="4"/>
    </row>
    <row r="23" spans="9:14" ht="12.75">
      <c r="I23" s="5" t="s">
        <v>5</v>
      </c>
      <c r="J23" s="4"/>
      <c r="K23" s="4"/>
      <c r="L23" s="4"/>
      <c r="M23" s="4"/>
      <c r="N23" s="4"/>
    </row>
    <row r="24" spans="9:14" ht="27" customHeight="1">
      <c r="I24" s="28" t="s">
        <v>38</v>
      </c>
      <c r="J24" s="29"/>
      <c r="K24" s="29"/>
      <c r="L24" s="29"/>
      <c r="M24" s="29"/>
      <c r="N24" s="4"/>
    </row>
    <row r="29" ht="12.75">
      <c r="L29" s="2"/>
    </row>
  </sheetData>
  <sheetProtection/>
  <mergeCells count="11">
    <mergeCell ref="I21:M21"/>
    <mergeCell ref="I10:N10"/>
    <mergeCell ref="O8:O9"/>
    <mergeCell ref="J2:W2"/>
    <mergeCell ref="I7:N9"/>
    <mergeCell ref="I24:M24"/>
    <mergeCell ref="I11:N11"/>
    <mergeCell ref="I12:N12"/>
    <mergeCell ref="I13:N13"/>
    <mergeCell ref="I19:M19"/>
    <mergeCell ref="I22:M22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:X23"/>
  <sheetViews>
    <sheetView tabSelected="1" view="pageBreakPreview" zoomScaleNormal="75" zoomScaleSheetLayoutView="100" zoomScalePageLayoutView="0" workbookViewId="0" topLeftCell="E1">
      <selection activeCell="I13" sqref="I13:M13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9.421875" style="0" customWidth="1"/>
    <col min="13" max="13" width="11.00390625" style="0" bestFit="1" customWidth="1"/>
    <col min="14" max="14" width="11.8515625" style="0" customWidth="1"/>
    <col min="15" max="15" width="28.2812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5.57421875" style="0" customWidth="1"/>
    <col min="22" max="22" width="9.8515625" style="0" bestFit="1" customWidth="1"/>
    <col min="23" max="23" width="12.8515625" style="0" customWidth="1"/>
    <col min="24" max="24" width="11.00390625" style="0" bestFit="1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1" spans="10:23" ht="12.75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0:23" ht="12.75"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0:24" ht="15.75">
      <c r="J3" s="1" t="s">
        <v>29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7" spans="9:15" ht="45" customHeight="1">
      <c r="I7" s="26" t="s">
        <v>0</v>
      </c>
      <c r="J7" s="26"/>
      <c r="K7" s="26"/>
      <c r="L7" s="26"/>
      <c r="M7" s="26"/>
      <c r="N7" s="26"/>
      <c r="O7" s="10" t="s">
        <v>6</v>
      </c>
    </row>
    <row r="8" spans="9:15" ht="18.75" customHeight="1">
      <c r="I8" s="26"/>
      <c r="J8" s="26"/>
      <c r="K8" s="26"/>
      <c r="L8" s="26"/>
      <c r="M8" s="26"/>
      <c r="N8" s="26"/>
      <c r="O8" s="14" t="s">
        <v>27</v>
      </c>
    </row>
    <row r="9" spans="9:15" ht="19.5" customHeight="1">
      <c r="I9" s="36" t="s">
        <v>7</v>
      </c>
      <c r="J9" s="36"/>
      <c r="K9" s="36"/>
      <c r="L9" s="36"/>
      <c r="M9" s="36"/>
      <c r="N9" s="36"/>
      <c r="O9" s="19">
        <v>504.598</v>
      </c>
    </row>
    <row r="10" ht="12.75" customHeight="1"/>
    <row r="11" spans="9:15" ht="15.75">
      <c r="I11" s="1" t="s">
        <v>28</v>
      </c>
      <c r="J11" s="1"/>
      <c r="K11" s="1"/>
      <c r="L11" s="1"/>
      <c r="M11" s="1"/>
      <c r="N11" s="1"/>
      <c r="O11" s="1"/>
    </row>
    <row r="13" spans="9:14" ht="52.5" customHeight="1">
      <c r="I13" s="34" t="s">
        <v>34</v>
      </c>
      <c r="J13" s="34"/>
      <c r="K13" s="34"/>
      <c r="L13" s="34"/>
      <c r="M13" s="34"/>
      <c r="N13" s="4"/>
    </row>
    <row r="16" ht="27" customHeight="1"/>
    <row r="18" ht="12.75" customHeight="1"/>
    <row r="23" ht="12.75">
      <c r="L23" s="2"/>
    </row>
  </sheetData>
  <sheetProtection/>
  <mergeCells count="4">
    <mergeCell ref="I13:M13"/>
    <mergeCell ref="J2:W2"/>
    <mergeCell ref="I7:N8"/>
    <mergeCell ref="I9:N9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2:X26"/>
  <sheetViews>
    <sheetView view="pageBreakPreview" zoomScaleNormal="75" zoomScaleSheetLayoutView="100" zoomScalePageLayoutView="0" workbookViewId="0" topLeftCell="D1">
      <selection activeCell="O12" sqref="O12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9.421875" style="0" customWidth="1"/>
    <col min="13" max="13" width="11.00390625" style="0" bestFit="1" customWidth="1"/>
    <col min="14" max="14" width="11.8515625" style="0" customWidth="1"/>
    <col min="15" max="15" width="24.851562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0.8515625" style="0" customWidth="1"/>
    <col min="22" max="22" width="10.421875" style="0" customWidth="1"/>
    <col min="23" max="23" width="9.57421875" style="0" customWidth="1"/>
    <col min="24" max="24" width="8.57421875" style="0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2" spans="10:23" ht="12.75"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0:24" ht="15.75">
      <c r="J3" s="1" t="s">
        <v>30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7" spans="9:15" ht="65.25" customHeight="1">
      <c r="I7" s="26" t="s">
        <v>0</v>
      </c>
      <c r="J7" s="26"/>
      <c r="K7" s="26"/>
      <c r="L7" s="26"/>
      <c r="M7" s="26"/>
      <c r="N7" s="26"/>
      <c r="O7" s="10" t="s">
        <v>6</v>
      </c>
    </row>
    <row r="8" spans="9:15" ht="24" customHeight="1">
      <c r="I8" s="26"/>
      <c r="J8" s="26"/>
      <c r="K8" s="26"/>
      <c r="L8" s="26"/>
      <c r="M8" s="26"/>
      <c r="N8" s="26"/>
      <c r="O8" s="26" t="s">
        <v>27</v>
      </c>
    </row>
    <row r="9" spans="9:15" ht="53.25" customHeight="1" hidden="1">
      <c r="I9" s="26"/>
      <c r="J9" s="26"/>
      <c r="K9" s="26"/>
      <c r="L9" s="26"/>
      <c r="M9" s="26"/>
      <c r="N9" s="26"/>
      <c r="O9" s="26"/>
    </row>
    <row r="10" spans="9:15" ht="15.75" customHeight="1">
      <c r="I10" s="25" t="s">
        <v>15</v>
      </c>
      <c r="J10" s="25"/>
      <c r="K10" s="25"/>
      <c r="L10" s="25"/>
      <c r="M10" s="25"/>
      <c r="N10" s="25"/>
      <c r="O10" s="17">
        <v>594.757</v>
      </c>
    </row>
    <row r="11" spans="9:15" ht="12.75" customHeight="1">
      <c r="I11" s="25" t="s">
        <v>16</v>
      </c>
      <c r="J11" s="25"/>
      <c r="K11" s="25"/>
      <c r="L11" s="25"/>
      <c r="M11" s="25"/>
      <c r="N11" s="25"/>
      <c r="O11" s="18">
        <v>865.732</v>
      </c>
    </row>
    <row r="12" spans="9:15" ht="12.75" customHeight="1">
      <c r="I12" s="25" t="s">
        <v>8</v>
      </c>
      <c r="J12" s="25"/>
      <c r="K12" s="25"/>
      <c r="L12" s="25"/>
      <c r="M12" s="25"/>
      <c r="N12" s="25"/>
      <c r="O12" s="18">
        <v>55.5</v>
      </c>
    </row>
    <row r="13" spans="9:15" ht="12.75" customHeight="1">
      <c r="I13" s="25" t="s">
        <v>24</v>
      </c>
      <c r="J13" s="25"/>
      <c r="K13" s="25"/>
      <c r="L13" s="25"/>
      <c r="M13" s="25"/>
      <c r="N13" s="25"/>
      <c r="O13" s="23">
        <v>2361.976</v>
      </c>
    </row>
    <row r="14" spans="9:15" ht="12.75" customHeight="1">
      <c r="I14" s="30" t="s">
        <v>4</v>
      </c>
      <c r="J14" s="30"/>
      <c r="K14" s="30"/>
      <c r="L14" s="30"/>
      <c r="M14" s="30"/>
      <c r="N14" s="30"/>
      <c r="O14" s="8">
        <f>O10+O11+O12+O13</f>
        <v>3877.965</v>
      </c>
    </row>
    <row r="15" spans="9:20" ht="12.75" customHeight="1">
      <c r="I15" s="6"/>
      <c r="J15" s="6"/>
      <c r="K15" s="6"/>
      <c r="L15" s="6"/>
      <c r="M15" s="6"/>
      <c r="N15" s="6"/>
      <c r="O15" s="3"/>
      <c r="P15" s="3"/>
      <c r="Q15" s="3"/>
      <c r="R15" s="3"/>
      <c r="S15" s="3"/>
      <c r="T15" s="3"/>
    </row>
    <row r="16" spans="9:15" ht="15.75">
      <c r="I16" s="1" t="s">
        <v>28</v>
      </c>
      <c r="J16" s="1"/>
      <c r="K16" s="1"/>
      <c r="L16" s="1"/>
      <c r="M16" s="1"/>
      <c r="N16" s="1"/>
      <c r="O16" s="1"/>
    </row>
    <row r="18" spans="8:15" ht="24" customHeight="1">
      <c r="H18" s="3"/>
      <c r="I18" s="40" t="s">
        <v>39</v>
      </c>
      <c r="J18" s="41"/>
      <c r="K18" s="41"/>
      <c r="L18" s="41"/>
      <c r="M18" s="41"/>
      <c r="N18" s="41"/>
      <c r="O18" s="3"/>
    </row>
    <row r="19" spans="8:15" ht="13.5" customHeight="1">
      <c r="H19" s="3"/>
      <c r="I19" s="39"/>
      <c r="J19" s="39"/>
      <c r="K19" s="39"/>
      <c r="L19" s="39"/>
      <c r="M19" s="39"/>
      <c r="N19" s="39"/>
      <c r="O19" s="3"/>
    </row>
    <row r="20" spans="8:15" ht="12.75" customHeight="1">
      <c r="H20" s="3"/>
      <c r="I20" s="38"/>
      <c r="J20" s="38"/>
      <c r="K20" s="38"/>
      <c r="L20" s="38"/>
      <c r="M20" s="38"/>
      <c r="N20" s="38"/>
      <c r="O20" s="3"/>
    </row>
    <row r="21" spans="8:15" ht="12.75" customHeight="1">
      <c r="H21" s="3"/>
      <c r="I21" s="37"/>
      <c r="J21" s="37"/>
      <c r="K21" s="37"/>
      <c r="L21" s="37"/>
      <c r="M21" s="37"/>
      <c r="N21" s="37"/>
      <c r="O21" s="3"/>
    </row>
    <row r="22" spans="8:15" ht="12.75">
      <c r="H22" s="3"/>
      <c r="I22" s="37"/>
      <c r="J22" s="37"/>
      <c r="K22" s="37"/>
      <c r="L22" s="37"/>
      <c r="M22" s="37"/>
      <c r="N22" s="37"/>
      <c r="O22" s="3"/>
    </row>
    <row r="23" spans="8:15" ht="12.75">
      <c r="H23" s="3"/>
      <c r="I23" s="3"/>
      <c r="J23" s="3"/>
      <c r="K23" s="3"/>
      <c r="L23" s="3"/>
      <c r="M23" s="3"/>
      <c r="N23" s="3"/>
      <c r="O23" s="3"/>
    </row>
    <row r="24" spans="8:15" ht="12.75">
      <c r="H24" s="3"/>
      <c r="I24" s="3"/>
      <c r="J24" s="3"/>
      <c r="K24" s="3"/>
      <c r="L24" s="3"/>
      <c r="M24" s="3"/>
      <c r="N24" s="3"/>
      <c r="O24" s="3"/>
    </row>
    <row r="25" spans="8:15" ht="12.75">
      <c r="H25" s="3"/>
      <c r="I25" s="3"/>
      <c r="J25" s="3"/>
      <c r="K25" s="3"/>
      <c r="L25" s="3"/>
      <c r="M25" s="3"/>
      <c r="N25" s="3"/>
      <c r="O25" s="3"/>
    </row>
    <row r="26" ht="12.75">
      <c r="L26" s="2"/>
    </row>
  </sheetData>
  <sheetProtection/>
  <mergeCells count="13">
    <mergeCell ref="I18:N18"/>
    <mergeCell ref="I7:N9"/>
    <mergeCell ref="I14:N14"/>
    <mergeCell ref="I21:N21"/>
    <mergeCell ref="I22:N22"/>
    <mergeCell ref="I20:N20"/>
    <mergeCell ref="J2:W2"/>
    <mergeCell ref="I19:N19"/>
    <mergeCell ref="I11:N11"/>
    <mergeCell ref="I10:N10"/>
    <mergeCell ref="I12:N12"/>
    <mergeCell ref="I13:N13"/>
    <mergeCell ref="O8:O9"/>
  </mergeCells>
  <printOptions/>
  <pageMargins left="0.75" right="0.75" top="1" bottom="1" header="0.5" footer="0.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2:X21"/>
  <sheetViews>
    <sheetView view="pageBreakPreview" zoomScaleNormal="75" zoomScaleSheetLayoutView="100" zoomScalePageLayoutView="0" workbookViewId="0" topLeftCell="D1">
      <selection activeCell="J23" sqref="J23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16.28125" style="0" customWidth="1"/>
    <col min="13" max="13" width="11.00390625" style="0" hidden="1" customWidth="1"/>
    <col min="14" max="14" width="11.8515625" style="0" hidden="1" customWidth="1"/>
    <col min="15" max="15" width="32.0039062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0.8515625" style="0" customWidth="1"/>
    <col min="22" max="22" width="10.421875" style="0" customWidth="1"/>
    <col min="23" max="23" width="9.57421875" style="0" customWidth="1"/>
    <col min="24" max="24" width="8.57421875" style="0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2" spans="10:23" ht="12.75"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0:24" ht="15.75">
      <c r="J3" s="1" t="s">
        <v>31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6" spans="15:22" ht="12.75">
      <c r="O6" s="3"/>
      <c r="P6" s="3"/>
      <c r="Q6" s="3"/>
      <c r="R6" s="3"/>
      <c r="S6" s="3"/>
      <c r="T6" s="3"/>
      <c r="V6" s="2"/>
    </row>
    <row r="7" spans="9:15" ht="72" customHeight="1">
      <c r="I7" s="26" t="s">
        <v>17</v>
      </c>
      <c r="J7" s="26"/>
      <c r="K7" s="26"/>
      <c r="L7" s="26"/>
      <c r="M7" s="26"/>
      <c r="N7" s="26"/>
      <c r="O7" s="10" t="s">
        <v>6</v>
      </c>
    </row>
    <row r="8" spans="9:15" ht="14.25" customHeight="1">
      <c r="I8" s="26"/>
      <c r="J8" s="26"/>
      <c r="K8" s="26"/>
      <c r="L8" s="26"/>
      <c r="M8" s="26"/>
      <c r="N8" s="26"/>
      <c r="O8" s="14" t="s">
        <v>27</v>
      </c>
    </row>
    <row r="9" spans="9:15" ht="17.25" customHeight="1">
      <c r="I9" s="42" t="s">
        <v>14</v>
      </c>
      <c r="J9" s="42"/>
      <c r="K9" s="42"/>
      <c r="L9" s="42"/>
      <c r="M9" s="16"/>
      <c r="N9" s="16"/>
      <c r="O9" s="20">
        <v>1640.688</v>
      </c>
    </row>
    <row r="10" spans="10:11" ht="12.75" customHeight="1">
      <c r="J10" s="6"/>
      <c r="K10" s="6"/>
    </row>
    <row r="11" spans="9:11" ht="15.75">
      <c r="I11" s="1" t="s">
        <v>28</v>
      </c>
      <c r="J11" s="1"/>
      <c r="K11" s="1"/>
    </row>
    <row r="13" spans="8:15" ht="87.75" customHeight="1">
      <c r="H13" s="3"/>
      <c r="I13" s="34" t="s">
        <v>40</v>
      </c>
      <c r="J13" s="34"/>
      <c r="K13" s="34"/>
      <c r="L13" s="34"/>
      <c r="M13" s="34"/>
      <c r="O13" s="3"/>
    </row>
    <row r="14" spans="8:15" ht="13.5" customHeight="1">
      <c r="H14" s="3"/>
      <c r="O14" s="3"/>
    </row>
    <row r="15" ht="12.75" customHeight="1">
      <c r="H15" s="3"/>
    </row>
    <row r="16" ht="12.75" customHeight="1">
      <c r="H16" s="3"/>
    </row>
    <row r="17" ht="12.75">
      <c r="H17" s="3"/>
    </row>
    <row r="18" ht="12.75">
      <c r="H18" s="3"/>
    </row>
    <row r="19" ht="12.75">
      <c r="H19" s="3"/>
    </row>
    <row r="20" spans="8:14" ht="12.75">
      <c r="H20" s="3"/>
      <c r="I20" s="3"/>
      <c r="J20" s="3"/>
      <c r="K20" s="3"/>
      <c r="L20" s="3"/>
      <c r="M20" s="3"/>
      <c r="N20" s="3"/>
    </row>
    <row r="21" ht="12.75">
      <c r="L21" s="2"/>
    </row>
  </sheetData>
  <sheetProtection/>
  <mergeCells count="4">
    <mergeCell ref="I13:M13"/>
    <mergeCell ref="J2:W2"/>
    <mergeCell ref="I7:N8"/>
    <mergeCell ref="I9:L9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2:X29"/>
  <sheetViews>
    <sheetView view="pageBreakPreview" zoomScaleNormal="75" zoomScaleSheetLayoutView="100" zoomScalePageLayoutView="0" workbookViewId="0" topLeftCell="D1">
      <selection activeCell="M20" sqref="M20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9.421875" style="0" customWidth="1"/>
    <col min="13" max="13" width="11.00390625" style="0" bestFit="1" customWidth="1"/>
    <col min="14" max="14" width="11.8515625" style="0" customWidth="1"/>
    <col min="15" max="15" width="27.710937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0.8515625" style="0" customWidth="1"/>
    <col min="22" max="22" width="10.421875" style="0" customWidth="1"/>
    <col min="23" max="23" width="9.57421875" style="0" customWidth="1"/>
    <col min="24" max="24" width="8.57421875" style="0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2" spans="10:23" ht="12.75"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0:24" ht="15.75">
      <c r="J3" s="1" t="s">
        <v>32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7" spans="9:15" ht="12.75" customHeight="1">
      <c r="I7" s="26" t="s">
        <v>0</v>
      </c>
      <c r="J7" s="26"/>
      <c r="K7" s="26"/>
      <c r="L7" s="26"/>
      <c r="M7" s="26"/>
      <c r="N7" s="26"/>
      <c r="O7" s="44" t="s">
        <v>6</v>
      </c>
    </row>
    <row r="8" spans="9:15" ht="24.75" customHeight="1">
      <c r="I8" s="26"/>
      <c r="J8" s="26"/>
      <c r="K8" s="26"/>
      <c r="L8" s="26"/>
      <c r="M8" s="26"/>
      <c r="N8" s="26"/>
      <c r="O8" s="44"/>
    </row>
    <row r="9" spans="9:15" ht="24.75" customHeight="1">
      <c r="I9" s="26"/>
      <c r="J9" s="26"/>
      <c r="K9" s="26"/>
      <c r="L9" s="26"/>
      <c r="M9" s="26"/>
      <c r="N9" s="26"/>
      <c r="O9" s="14" t="s">
        <v>33</v>
      </c>
    </row>
    <row r="10" spans="9:15" ht="15.75" customHeight="1">
      <c r="I10" s="43" t="s">
        <v>9</v>
      </c>
      <c r="J10" s="43"/>
      <c r="K10" s="43"/>
      <c r="L10" s="43"/>
      <c r="M10" s="43"/>
      <c r="N10" s="43"/>
      <c r="O10" s="7">
        <v>495.153</v>
      </c>
    </row>
    <row r="11" spans="9:15" ht="12.75" customHeight="1">
      <c r="I11" s="43" t="s">
        <v>10</v>
      </c>
      <c r="J11" s="43"/>
      <c r="K11" s="43"/>
      <c r="L11" s="43"/>
      <c r="M11" s="43"/>
      <c r="N11" s="43"/>
      <c r="O11" s="7">
        <v>2295.838</v>
      </c>
    </row>
    <row r="12" spans="9:15" ht="12.75" customHeight="1">
      <c r="I12" s="43" t="s">
        <v>11</v>
      </c>
      <c r="J12" s="43"/>
      <c r="K12" s="43"/>
      <c r="L12" s="43"/>
      <c r="M12" s="43"/>
      <c r="N12" s="43"/>
      <c r="O12" s="7">
        <v>2023.041</v>
      </c>
    </row>
    <row r="13" spans="9:15" ht="12.75" customHeight="1">
      <c r="I13" s="45" t="s">
        <v>12</v>
      </c>
      <c r="J13" s="45"/>
      <c r="K13" s="45"/>
      <c r="L13" s="45"/>
      <c r="M13" s="45"/>
      <c r="N13" s="45"/>
      <c r="O13" s="7">
        <v>66.082</v>
      </c>
    </row>
    <row r="14" spans="9:15" ht="12.75" customHeight="1">
      <c r="I14" s="45" t="s">
        <v>13</v>
      </c>
      <c r="J14" s="45"/>
      <c r="K14" s="45"/>
      <c r="L14" s="45"/>
      <c r="M14" s="45"/>
      <c r="N14" s="45"/>
      <c r="O14" s="7">
        <v>77.552</v>
      </c>
    </row>
    <row r="15" spans="9:15" ht="12.75" customHeight="1">
      <c r="I15" s="30" t="s">
        <v>4</v>
      </c>
      <c r="J15" s="30"/>
      <c r="K15" s="30"/>
      <c r="L15" s="30"/>
      <c r="M15" s="30"/>
      <c r="N15" s="30"/>
      <c r="O15" s="8">
        <f>O10+O11+O12+O13+O14</f>
        <v>4957.666</v>
      </c>
    </row>
    <row r="16" spans="9:20" ht="12.75" customHeight="1">
      <c r="I16" s="6"/>
      <c r="J16" s="6"/>
      <c r="K16" s="6"/>
      <c r="L16" s="6"/>
      <c r="M16" s="6"/>
      <c r="N16" s="6"/>
      <c r="O16" s="3"/>
      <c r="P16" s="3"/>
      <c r="Q16" s="3"/>
      <c r="R16" s="3"/>
      <c r="S16" s="3"/>
      <c r="T16" s="3"/>
    </row>
    <row r="17" spans="9:21" ht="12.75" customHeight="1">
      <c r="I17" s="6"/>
      <c r="J17" s="6"/>
      <c r="K17" s="6"/>
      <c r="L17" s="6"/>
      <c r="M17" s="6"/>
      <c r="N17" s="6"/>
      <c r="O17" s="3"/>
      <c r="P17" s="3"/>
      <c r="Q17" s="3"/>
      <c r="R17" s="3"/>
      <c r="S17" s="3"/>
      <c r="T17" s="3"/>
      <c r="U17" s="3"/>
    </row>
    <row r="18" ht="12.75" customHeight="1"/>
    <row r="19" spans="9:15" ht="15.75">
      <c r="I19" s="1" t="s">
        <v>28</v>
      </c>
      <c r="J19" s="1"/>
      <c r="K19" s="1"/>
      <c r="L19" s="1"/>
      <c r="M19" s="1"/>
      <c r="N19" s="1"/>
      <c r="O19" s="1"/>
    </row>
    <row r="21" spans="9:15" ht="59.25" customHeight="1">
      <c r="I21" s="34" t="s">
        <v>42</v>
      </c>
      <c r="J21" s="34"/>
      <c r="K21" s="34"/>
      <c r="L21" s="34"/>
      <c r="M21" s="34"/>
      <c r="O21" s="3"/>
    </row>
    <row r="22" ht="13.5" customHeight="1">
      <c r="O22" s="3"/>
    </row>
    <row r="23" ht="12.75" customHeight="1">
      <c r="O23" s="3"/>
    </row>
    <row r="24" spans="8:15" ht="12.75" customHeight="1">
      <c r="H24" s="3"/>
      <c r="I24" s="37"/>
      <c r="J24" s="37"/>
      <c r="K24" s="37"/>
      <c r="L24" s="37"/>
      <c r="M24" s="37"/>
      <c r="N24" s="37"/>
      <c r="O24" s="3"/>
    </row>
    <row r="25" spans="8:15" ht="12.75">
      <c r="H25" s="3"/>
      <c r="I25" s="37"/>
      <c r="J25" s="37"/>
      <c r="K25" s="37"/>
      <c r="L25" s="37"/>
      <c r="M25" s="37"/>
      <c r="N25" s="37"/>
      <c r="O25" s="3"/>
    </row>
    <row r="26" spans="8:15" ht="12.75">
      <c r="H26" s="3"/>
      <c r="I26" s="3"/>
      <c r="J26" s="3"/>
      <c r="K26" s="3"/>
      <c r="L26" s="3"/>
      <c r="M26" s="3"/>
      <c r="N26" s="3"/>
      <c r="O26" s="3"/>
    </row>
    <row r="27" spans="8:15" ht="12.75">
      <c r="H27" s="3"/>
      <c r="I27" s="3"/>
      <c r="J27" s="3"/>
      <c r="K27" s="3"/>
      <c r="L27" s="3"/>
      <c r="M27" s="3"/>
      <c r="N27" s="3"/>
      <c r="O27" s="3"/>
    </row>
    <row r="28" spans="8:15" ht="12.75">
      <c r="H28" s="3"/>
      <c r="I28" s="3"/>
      <c r="J28" s="3"/>
      <c r="K28" s="3"/>
      <c r="L28" s="3"/>
      <c r="M28" s="3"/>
      <c r="N28" s="3"/>
      <c r="O28" s="3"/>
    </row>
    <row r="29" ht="12.75">
      <c r="L29" s="2"/>
    </row>
  </sheetData>
  <sheetProtection/>
  <mergeCells count="12">
    <mergeCell ref="I13:N13"/>
    <mergeCell ref="I24:N24"/>
    <mergeCell ref="I10:N10"/>
    <mergeCell ref="O7:O8"/>
    <mergeCell ref="J2:W2"/>
    <mergeCell ref="I7:N9"/>
    <mergeCell ref="I25:N25"/>
    <mergeCell ref="I14:N14"/>
    <mergeCell ref="I15:N15"/>
    <mergeCell ref="I21:M21"/>
    <mergeCell ref="I11:N11"/>
    <mergeCell ref="I12:N12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4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2.75"/>
  <cols>
    <col min="2" max="2" width="26.421875" style="0" customWidth="1"/>
    <col min="3" max="3" width="17.57421875" style="0" customWidth="1"/>
    <col min="4" max="4" width="17.00390625" style="0" customWidth="1"/>
    <col min="5" max="5" width="5.140625" style="0" customWidth="1"/>
    <col min="6" max="6" width="9.140625" style="0" hidden="1" customWidth="1"/>
    <col min="7" max="7" width="8.8515625" style="0" hidden="1" customWidth="1"/>
    <col min="8" max="8" width="9.140625" style="0" hidden="1" customWidth="1"/>
    <col min="9" max="9" width="12.140625" style="0" bestFit="1" customWidth="1"/>
  </cols>
  <sheetData>
    <row r="2" spans="2:15" ht="12.7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>
      <c r="A3" s="2"/>
      <c r="B3" s="13" t="s">
        <v>35</v>
      </c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</row>
    <row r="5" ht="15.75" customHeight="1"/>
    <row r="6" spans="2:4" ht="46.5" customHeight="1">
      <c r="B6" s="44" t="s">
        <v>19</v>
      </c>
      <c r="C6" s="44" t="s">
        <v>6</v>
      </c>
      <c r="D6" s="46"/>
    </row>
    <row r="7" spans="2:4" ht="33.75" customHeight="1">
      <c r="B7" s="44"/>
      <c r="C7" s="44" t="s">
        <v>27</v>
      </c>
      <c r="D7" s="44"/>
    </row>
    <row r="8" spans="2:4" ht="27" customHeight="1">
      <c r="B8" s="9" t="s">
        <v>22</v>
      </c>
      <c r="C8" s="47">
        <f>'Выбросы ГУ по АО'!O13</f>
        <v>72788.25099999999</v>
      </c>
      <c r="D8" s="47">
        <f>'Выбросы ГУ по АО'!O13+'Выбросы ГУ по АО'!P13</f>
        <v>72788.25099999999</v>
      </c>
    </row>
    <row r="9" spans="2:4" ht="26.25" customHeight="1">
      <c r="B9" s="9" t="s">
        <v>20</v>
      </c>
      <c r="C9" s="47">
        <f>'Выбросы ГУ по ВО'!O9</f>
        <v>504.598</v>
      </c>
      <c r="D9" s="47" t="e">
        <f>'Выбросы ГУ по ВО'!O9+'Выбросы ГУ по ВО'!#REF!</f>
        <v>#REF!</v>
      </c>
    </row>
    <row r="10" spans="2:4" ht="27" customHeight="1">
      <c r="B10" s="9" t="s">
        <v>23</v>
      </c>
      <c r="C10" s="47">
        <f>'Выбросы ГУ по КО'!O14</f>
        <v>3877.965</v>
      </c>
      <c r="D10" s="47" t="e">
        <f>'Выбросы ГУ по КО'!#REF!+'Выбросы ГУ по КО'!#REF!</f>
        <v>#REF!</v>
      </c>
    </row>
    <row r="11" spans="2:4" ht="27" customHeight="1">
      <c r="B11" s="9" t="s">
        <v>21</v>
      </c>
      <c r="C11" s="47">
        <f>'ВЫбросы ГУ по НО'!O9</f>
        <v>1640.688</v>
      </c>
      <c r="D11" s="47" t="e">
        <f>'ВЫбросы ГУ по НО'!#REF!+'ВЫбросы ГУ по НО'!#REF!</f>
        <v>#REF!</v>
      </c>
    </row>
    <row r="12" spans="2:4" ht="27" customHeight="1">
      <c r="B12" s="9" t="s">
        <v>18</v>
      </c>
      <c r="C12" s="47">
        <f>'Выбросы ГУ по ЯО'!O15</f>
        <v>4957.666</v>
      </c>
      <c r="D12" s="47"/>
    </row>
    <row r="13" spans="2:9" ht="25.5" customHeight="1">
      <c r="B13" s="15" t="s">
        <v>4</v>
      </c>
      <c r="C13" s="48">
        <f>C8+C9+C10+C11+C12</f>
        <v>83769.16799999998</v>
      </c>
      <c r="D13" s="48"/>
      <c r="I13" s="12"/>
    </row>
    <row r="14" ht="12.75">
      <c r="C14" s="11"/>
    </row>
  </sheetData>
  <sheetProtection/>
  <mergeCells count="10">
    <mergeCell ref="B2:O2"/>
    <mergeCell ref="C6:D6"/>
    <mergeCell ref="B6:B7"/>
    <mergeCell ref="C7:D7"/>
    <mergeCell ref="C8:D8"/>
    <mergeCell ref="C13:D13"/>
    <mergeCell ref="C12:D12"/>
    <mergeCell ref="C10:D10"/>
    <mergeCell ref="C9:D9"/>
    <mergeCell ref="C11:D11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ptd_eko_vspec0</cp:lastModifiedBy>
  <cp:lastPrinted>2010-08-12T11:13:29Z</cp:lastPrinted>
  <dcterms:created xsi:type="dcterms:W3CDTF">1996-10-08T23:32:33Z</dcterms:created>
  <dcterms:modified xsi:type="dcterms:W3CDTF">2012-05-03T10:46:57Z</dcterms:modified>
  <cp:category/>
  <cp:version/>
  <cp:contentType/>
  <cp:contentStatus/>
</cp:coreProperties>
</file>