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okhinRO\Desktop\"/>
    </mc:Choice>
  </mc:AlternateContent>
  <bookViews>
    <workbookView xWindow="0" yWindow="0" windowWidth="9255" windowHeight="12615" tabRatio="571"/>
  </bookViews>
  <sheets>
    <sheet name="Топливо" sheetId="6" r:id="rId1"/>
    <sheet name="РЭР" sheetId="2" r:id="rId2"/>
    <sheet name="МатЭнРем" sheetId="16" r:id="rId3"/>
    <sheet name="УслТПиР" sheetId="3" r:id="rId4"/>
    <sheet name="МатТПиР" sheetId="4" r:id="rId5"/>
    <sheet name="УслПрХар" sheetId="5" r:id="rId6"/>
    <sheet name="МатЭкспл" sheetId="7" r:id="rId7"/>
    <sheet name="Прочее" sheetId="8" r:id="rId8"/>
    <sheet name="ИТ" sheetId="9" r:id="rId9"/>
  </sheets>
  <definedNames>
    <definedName name="_xlnm._FilterDatabase" localSheetId="8" hidden="1">ИТ!$A$6:$Q$83</definedName>
    <definedName name="_xlnm._FilterDatabase" localSheetId="4" hidden="1">МатТПиР!$A$6:$Q$18</definedName>
    <definedName name="_xlnm._FilterDatabase" localSheetId="6" hidden="1">МатЭкспл!$A$6:$Q$303</definedName>
    <definedName name="_xlnm._FilterDatabase" localSheetId="2" hidden="1">МатЭнРем!$A$6:$Q$11</definedName>
    <definedName name="_xlnm._FilterDatabase" localSheetId="7" hidden="1">Прочее!$A$6:$Q$109</definedName>
    <definedName name="_xlnm._FilterDatabase" localSheetId="1" hidden="1">РЭР!$A$6:$Q$83</definedName>
    <definedName name="_xlnm._FilterDatabase" localSheetId="0" hidden="1">Топливо!$A$6:$Q$13</definedName>
    <definedName name="_xlnm._FilterDatabase" localSheetId="5" hidden="1">УслПрХар!$A$6:$Q$114</definedName>
    <definedName name="_xlnm._FilterDatabase" localSheetId="3" hidden="1">УслТПиР!$A$6:$Q$99</definedName>
    <definedName name="_xlnm.Print_Titles" localSheetId="8">ИТ!$2:$6</definedName>
    <definedName name="_xlnm.Print_Titles" localSheetId="6">МатЭкспл!$6:$6</definedName>
    <definedName name="_xlnm.Print_Titles" localSheetId="7">Прочее!$2:$6</definedName>
    <definedName name="_xlnm.Print_Titles" localSheetId="1">РЭР!$2:$6</definedName>
    <definedName name="_xlnm.Print_Titles" localSheetId="5">УслПрХар!$2:$6</definedName>
    <definedName name="_xlnm.Print_Titles" localSheetId="3">УслТПиР!$2:$6</definedName>
    <definedName name="_xlnm.Print_Area" localSheetId="8">ИТ!$A$1:$Q$83</definedName>
    <definedName name="_xlnm.Print_Area" localSheetId="4">МатТПиР!$A$1:$Q$18</definedName>
    <definedName name="_xlnm.Print_Area" localSheetId="6">МатЭкспл!$A$1:$Q$303</definedName>
    <definedName name="_xlnm.Print_Area" localSheetId="2">МатЭнРем!$A$1:$Q$11</definedName>
    <definedName name="_xlnm.Print_Area" localSheetId="7">Прочее!$A$1:$Q$109</definedName>
    <definedName name="_xlnm.Print_Area" localSheetId="1">РЭР!$A$1:$Q$83</definedName>
    <definedName name="_xlnm.Print_Area" localSheetId="0">Топливо!$A$1:$Q$13</definedName>
    <definedName name="_xlnm.Print_Area" localSheetId="5">УслПрХар!$A$1:$Q$114</definedName>
    <definedName name="_xlnm.Print_Area" localSheetId="3">УслТПиР!$A$1:$Q$99</definedName>
  </definedNames>
  <calcPr calcId="162913"/>
</workbook>
</file>

<file path=xl/calcChain.xml><?xml version="1.0" encoding="utf-8"?>
<calcChain xmlns="http://schemas.openxmlformats.org/spreadsheetml/2006/main">
  <c r="J14" i="4" l="1"/>
  <c r="J35" i="8" l="1"/>
  <c r="J82" i="9" l="1"/>
  <c r="J80" i="9"/>
  <c r="J73" i="9"/>
  <c r="J71" i="9"/>
  <c r="J58" i="9"/>
  <c r="J47" i="9"/>
  <c r="J83" i="9" l="1"/>
  <c r="J74" i="3"/>
  <c r="J17" i="4" l="1"/>
  <c r="J11" i="4"/>
  <c r="J302" i="7"/>
  <c r="J292" i="7"/>
  <c r="J274" i="7"/>
  <c r="J261" i="7"/>
  <c r="J218" i="7"/>
  <c r="J184" i="7"/>
  <c r="J303" i="7" l="1"/>
  <c r="J18" i="4"/>
  <c r="J108" i="8"/>
  <c r="J105" i="8"/>
  <c r="J95" i="8"/>
  <c r="J89" i="8"/>
  <c r="J57" i="8"/>
  <c r="J109" i="8" l="1"/>
  <c r="J113" i="5" l="1"/>
  <c r="J105" i="5"/>
  <c r="J91" i="5"/>
  <c r="J83" i="5"/>
  <c r="J43" i="5"/>
  <c r="J18" i="5"/>
  <c r="J114" i="5" l="1"/>
  <c r="J99" i="3" l="1"/>
  <c r="J83" i="2" l="1"/>
  <c r="J12" i="6" l="1"/>
  <c r="J13" i="6" s="1"/>
</calcChain>
</file>

<file path=xl/sharedStrings.xml><?xml version="1.0" encoding="utf-8"?>
<sst xmlns="http://schemas.openxmlformats.org/spreadsheetml/2006/main" count="9756" uniqueCount="1141">
  <si>
    <t>Условия договора</t>
  </si>
  <si>
    <t>Предмет договора</t>
  </si>
  <si>
    <t xml:space="preserve">График осуществления процедур закупки </t>
  </si>
  <si>
    <t>Код по ОКЕИ</t>
  </si>
  <si>
    <t>наименование</t>
  </si>
  <si>
    <t xml:space="preserve">да/нет </t>
  </si>
  <si>
    <t>1а</t>
  </si>
  <si>
    <t xml:space="preserve">В соответствии с ТЗ </t>
  </si>
  <si>
    <t xml:space="preserve">Условная единица </t>
  </si>
  <si>
    <t xml:space="preserve">Исполнительный аппарат ПАО "ТГК-2" </t>
  </si>
  <si>
    <t xml:space="preserve">Запрос предложений в электронной форме, участниками которого могут быть только СМСП </t>
  </si>
  <si>
    <t xml:space="preserve">НЕТ </t>
  </si>
  <si>
    <t xml:space="preserve">ДА </t>
  </si>
  <si>
    <t xml:space="preserve">Итого по ПАО "ТГК-2" </t>
  </si>
  <si>
    <t xml:space="preserve">33.12 </t>
  </si>
  <si>
    <t xml:space="preserve">Ярославская ТЭЦ-3 </t>
  </si>
  <si>
    <t xml:space="preserve">Запрос предложений в электронной форме </t>
  </si>
  <si>
    <t xml:space="preserve">43.3 , 43.9 </t>
  </si>
  <si>
    <t xml:space="preserve">Выполнение работ по ремонту зданий и сооружений Ярославской ТЭЦ-3 </t>
  </si>
  <si>
    <t xml:space="preserve">Ярославские тепловые сети </t>
  </si>
  <si>
    <t xml:space="preserve">42.11 </t>
  </si>
  <si>
    <t xml:space="preserve">Выполнение работ по ремонту оборудования водоподготовки Ярославской ТЭЦ-1 </t>
  </si>
  <si>
    <t xml:space="preserve">Ярославская ТЭЦ-1 </t>
  </si>
  <si>
    <t xml:space="preserve">Выполнение работ по ремонту электротехнического оборудования Ярославской ТЭЦ-1 </t>
  </si>
  <si>
    <t xml:space="preserve">Ярославская ТЭЦ-2 </t>
  </si>
  <si>
    <t xml:space="preserve">Выполнение работ по ремонту оборудования химического цеха Ярославской ТЭЦ-2 </t>
  </si>
  <si>
    <t xml:space="preserve">Выполнение работ по ремонту электродвигателей Ярославской ТЭЦ-2 </t>
  </si>
  <si>
    <t xml:space="preserve">Итого по г. Ярославль </t>
  </si>
  <si>
    <t xml:space="preserve">Северодвинская ТЭЦ-1 </t>
  </si>
  <si>
    <t xml:space="preserve">Выполнение работ по ремонту зданий и сооружений Северодвинской ТЭЦ-1 </t>
  </si>
  <si>
    <t xml:space="preserve">Выполнение работ по ремонту зданий и сооружений, антикоррозионной защиты оборудования Северодвинской ТЭЦ-2 </t>
  </si>
  <si>
    <t xml:space="preserve">Северодвинская ТЭЦ-2 </t>
  </si>
  <si>
    <t xml:space="preserve">Выполнение работ по ремонту основного и вспомогательного оборудования Северодвинской ТЭЦ-2 </t>
  </si>
  <si>
    <t xml:space="preserve">Выполнение работ по ремонту электрооборудования и контрольно-измерительных приборов и автоматики Северодвинской ТЭЦ-2 </t>
  </si>
  <si>
    <t xml:space="preserve">Архангельская ТЭЦ </t>
  </si>
  <si>
    <t xml:space="preserve">43.29 </t>
  </si>
  <si>
    <t xml:space="preserve">Архангельские тепловые сети </t>
  </si>
  <si>
    <t xml:space="preserve">Выполнение работ по ремонту зданий и сооружений Северодвинских городских тепловых сетей </t>
  </si>
  <si>
    <t xml:space="preserve">Северодвинские тепловые сети </t>
  </si>
  <si>
    <t xml:space="preserve">33.14 </t>
  </si>
  <si>
    <t xml:space="preserve">г. Архангельск </t>
  </si>
  <si>
    <t xml:space="preserve">Итого по г. Архангельск </t>
  </si>
  <si>
    <t xml:space="preserve">г. Вологда </t>
  </si>
  <si>
    <t xml:space="preserve">Выполнение работ по восстановлению благоустройства после ремонта тепловых сетей Вологодской ТЭЦ </t>
  </si>
  <si>
    <t xml:space="preserve">Выполнение работ по ремонту зданий и сооружений Вологодской ТЭЦ </t>
  </si>
  <si>
    <t xml:space="preserve">Итого по г. Вологда </t>
  </si>
  <si>
    <t xml:space="preserve">Костромская ТЭЦ-2 </t>
  </si>
  <si>
    <t xml:space="preserve">Выполнение работ по ремонту насосного оборудования Костромской ТЭЦ-2 </t>
  </si>
  <si>
    <t xml:space="preserve">Выполнение работ по ремонту зданий и сооружений Костромских тепловых сетей </t>
  </si>
  <si>
    <t xml:space="preserve">г. Кострома </t>
  </si>
  <si>
    <t xml:space="preserve">Выполнение работ по ремонту изоляции участков трубопроводов Костромских тепловых сетей </t>
  </si>
  <si>
    <t xml:space="preserve">Костромская ТЭЦ-1 </t>
  </si>
  <si>
    <t xml:space="preserve">Итого по г. Кострома </t>
  </si>
  <si>
    <t xml:space="preserve">г. Новгород </t>
  </si>
  <si>
    <t xml:space="preserve">Выполнение работ по ремонту трансформаторов связи, трансформаторов СН Новгородской ТЭЦ </t>
  </si>
  <si>
    <t xml:space="preserve">Итого по г. Новгород </t>
  </si>
  <si>
    <t xml:space="preserve">Всего: </t>
  </si>
  <si>
    <t xml:space="preserve">62.02 </t>
  </si>
  <si>
    <t xml:space="preserve">43.21 </t>
  </si>
  <si>
    <t xml:space="preserve">42.21 </t>
  </si>
  <si>
    <t xml:space="preserve">33.20 </t>
  </si>
  <si>
    <t xml:space="preserve">71.12 </t>
  </si>
  <si>
    <t xml:space="preserve">43.22 </t>
  </si>
  <si>
    <t xml:space="preserve">Конкурс в электронной форме, участниками которого могут быть только СМСП </t>
  </si>
  <si>
    <t xml:space="preserve">45.11 </t>
  </si>
  <si>
    <t xml:space="preserve">Выполнение строительно-монтажных работ по модернизации станочного парка ремонтно-механических мастерских СТЭЦ-1 </t>
  </si>
  <si>
    <t xml:space="preserve">43.99 </t>
  </si>
  <si>
    <t xml:space="preserve">43.12 </t>
  </si>
  <si>
    <t xml:space="preserve">26.51 </t>
  </si>
  <si>
    <t xml:space="preserve">г. Ярославль </t>
  </si>
  <si>
    <t xml:space="preserve">Запрос котировок в электронной форме, участниками которого могут быть только СМСП </t>
  </si>
  <si>
    <t xml:space="preserve">26.51.52 </t>
  </si>
  <si>
    <t xml:space="preserve">Запрос котировок в электронной форме </t>
  </si>
  <si>
    <t xml:space="preserve">28.13 </t>
  </si>
  <si>
    <t xml:space="preserve">27.12 </t>
  </si>
  <si>
    <t xml:space="preserve">71.20.9 </t>
  </si>
  <si>
    <t xml:space="preserve">71.20.19 </t>
  </si>
  <si>
    <t xml:space="preserve">65.12.3 </t>
  </si>
  <si>
    <t xml:space="preserve">71.12.62 </t>
  </si>
  <si>
    <t xml:space="preserve">Оказание услуг по техническому обслуживанию и поверке телеуправляемого диагностического комплекса ТДК-Т </t>
  </si>
  <si>
    <t xml:space="preserve">В соответствии в договором </t>
  </si>
  <si>
    <t xml:space="preserve">38.1 </t>
  </si>
  <si>
    <t xml:space="preserve">38.22 </t>
  </si>
  <si>
    <t xml:space="preserve">Оказание услуг по обращению с отходами I-II классов опасности </t>
  </si>
  <si>
    <t xml:space="preserve">Оказание услуг по проведению ЭПБ оборудования, работающего под давлением ПАО "ТГК-2" в Центральном регионе </t>
  </si>
  <si>
    <t xml:space="preserve">Оказание услуг по проведению ЭПБ оборудования, работающего под давлением ПАО "ТГК-2" в Северо-Западном регионе </t>
  </si>
  <si>
    <t xml:space="preserve">Оказание услуг по проведению ЭПБ систем газопотребления ПАО "ТГК-2" </t>
  </si>
  <si>
    <t xml:space="preserve">Оказание услуг по проведению ЭПБ зданий и сооружений ПАО "ТГК-2" </t>
  </si>
  <si>
    <t xml:space="preserve">Оказание услуг по проведению ЭПБ, КО грузоподъемных сооружений ПАО "ТГК-2" </t>
  </si>
  <si>
    <t xml:space="preserve">86.90.9 </t>
  </si>
  <si>
    <t xml:space="preserve">49.20.9 </t>
  </si>
  <si>
    <t xml:space="preserve">84.25 </t>
  </si>
  <si>
    <t xml:space="preserve">74.90.32 </t>
  </si>
  <si>
    <t xml:space="preserve">Оказание услуг по обслуживанию и наладке компрессоров сжатого воздуха </t>
  </si>
  <si>
    <t xml:space="preserve">Оказание услуг по техническому обслуживанию оборудования АСУТП </t>
  </si>
  <si>
    <t xml:space="preserve">84.25.2 </t>
  </si>
  <si>
    <t xml:space="preserve">Выполнение путевых работ по установке и содержанию водных знаков в районе водовыпуска ТВК, ЯТЭЦ-1 </t>
  </si>
  <si>
    <t xml:space="preserve">Оказание услуг по поверке средств измерений и услуг в области метрологии </t>
  </si>
  <si>
    <t xml:space="preserve">71.20 </t>
  </si>
  <si>
    <t xml:space="preserve">Оказание услуг по проведению комплексного обследования зданий и сооружений </t>
  </si>
  <si>
    <t xml:space="preserve">86.90.1 </t>
  </si>
  <si>
    <t xml:space="preserve">Оказание услуг по проведению санитарно- бактериологических, физико-химических и других исследований сетевой, подпиточной и исходной воды </t>
  </si>
  <si>
    <t xml:space="preserve">84.25.1 </t>
  </si>
  <si>
    <t xml:space="preserve">Выполнение работ по покрытию кабельных линий огнезащитным составом </t>
  </si>
  <si>
    <t xml:space="preserve">Выполнение работ по подготовке поверхности и покраске пожарных лестниц КТЦ ЯТЭЦ-3 </t>
  </si>
  <si>
    <t xml:space="preserve">Оказание услуг по инженерно-геологическим изысканиям, режимным наблюдениям за уровнем и химическим составом подземных вод </t>
  </si>
  <si>
    <t xml:space="preserve">42.91.5 </t>
  </si>
  <si>
    <t xml:space="preserve">Оказание услуг по обследованию и очистке рыбозащитных устройств береговой насосной ЯТЭЦ-1 </t>
  </si>
  <si>
    <t xml:space="preserve">43.99.9 </t>
  </si>
  <si>
    <t xml:space="preserve">Оказание услуг по проведению инструментальных замеров физических факторов на рабочих местах персонала в г. Архангельске и г. Северодвинске </t>
  </si>
  <si>
    <t xml:space="preserve">Обеспечение доступа и продвижения жд подвижного состава по путям контрагента </t>
  </si>
  <si>
    <t xml:space="preserve">35.30.5 </t>
  </si>
  <si>
    <t xml:space="preserve">35.30 </t>
  </si>
  <si>
    <t xml:space="preserve">Оказание услуг по техническому обслуживанию электротехнического оборудования дренажных насосных и тепловых пунктов </t>
  </si>
  <si>
    <t xml:space="preserve">Оказание услуг по наладке систем автоматического регулирования турбин </t>
  </si>
  <si>
    <t xml:space="preserve">Оказание услуг по техническому обслуживанию лифтов Северодвинской ТЭЦ-1 и Северодвинской ТЭЦ-2 </t>
  </si>
  <si>
    <t xml:space="preserve">Оказание услуг по метрологии: поверка и калибровка средств измерений, аттестация испытательного оборудования </t>
  </si>
  <si>
    <t xml:space="preserve">Оказание услуг по комплексному обследованию зданий и соружений </t>
  </si>
  <si>
    <t xml:space="preserve">74.90 </t>
  </si>
  <si>
    <t xml:space="preserve">Оказание услуг по эколого - гидрогеологическому мониторингу подземных вод в местах размещения отходов </t>
  </si>
  <si>
    <t xml:space="preserve">Оказание услуг по химическому и бактериологическому анализу исходной водопроводной питьевой воды, подпиточной воды и прямой сетевой воды горячего водоснабжения </t>
  </si>
  <si>
    <t xml:space="preserve">71.12.54 </t>
  </si>
  <si>
    <t xml:space="preserve">Оказание услуг по производственному экологическому контролю </t>
  </si>
  <si>
    <t xml:space="preserve">42.12 </t>
  </si>
  <si>
    <t xml:space="preserve">Оказание услуг по техническому обслуживанию ж/д путей необщего пользования с очисткой стрелок и переездов, и их очистка снегоуборочной машиной Северодвинской ТЭЦ-2 </t>
  </si>
  <si>
    <t xml:space="preserve">Оказание услуг по очистке от снега железнодорожных путей снегоуборочной машиной </t>
  </si>
  <si>
    <t xml:space="preserve">52.22.21 </t>
  </si>
  <si>
    <t xml:space="preserve">Оказание услуг по техническому обслуживанию гидротехнических сооружений </t>
  </si>
  <si>
    <t xml:space="preserve">Оказание услуг по передаче гидрометеорологической информации </t>
  </si>
  <si>
    <t xml:space="preserve">Поставка сжатого воздуха низкого давления </t>
  </si>
  <si>
    <t xml:space="preserve">Оказание метрологических услуг по поверке и калибровке средств измерений </t>
  </si>
  <si>
    <t xml:space="preserve">Оказание услуг по техническому обслуживанию, поверке и калибровке средств измерений химического контроля типа "МАРК" </t>
  </si>
  <si>
    <t xml:space="preserve">Оказание услуг по планово-регулярному вывозу отходов 4-5 класса опасности, с последующей передачей их для размещения на полигоне, включенном в государственный реестр объектов размещения отходов </t>
  </si>
  <si>
    <t xml:space="preserve">Оказание услуг по установке временных дорожных знаков при ремонте магистральных тепловых сетей </t>
  </si>
  <si>
    <t xml:space="preserve">Оказание услуг по поверке и калибровке средств измерений, аттестации испытательного оборудования КЦСМ </t>
  </si>
  <si>
    <t xml:space="preserve">Оказание услуг по комплексному обследованию зданий и сооружений </t>
  </si>
  <si>
    <t xml:space="preserve">43.12.1 </t>
  </si>
  <si>
    <t xml:space="preserve">43.12.11.140 </t>
  </si>
  <si>
    <t xml:space="preserve">Оказание услуг по вырубке и утилизации древесной растительности </t>
  </si>
  <si>
    <t xml:space="preserve">71.12.5 </t>
  </si>
  <si>
    <t xml:space="preserve">Оказание услуг по предоставлению специальной информации в области гидрометеорологии и мониторинга окружающей среды </t>
  </si>
  <si>
    <t xml:space="preserve">Оказание услуг по техническому обслуживанию установок вентиляции и кондиционирования </t>
  </si>
  <si>
    <t xml:space="preserve">Выполнение работ (оказание услуг) по периодической поверке (калибровке) средств измерений, аттестации испытательного оборудования </t>
  </si>
  <si>
    <t xml:space="preserve">Оказание услуг по техническому обслуживанию железнодорожного пути </t>
  </si>
  <si>
    <t xml:space="preserve">19.20 </t>
  </si>
  <si>
    <t xml:space="preserve">19.20.28.110 </t>
  </si>
  <si>
    <t xml:space="preserve">Поставка мазута топочного </t>
  </si>
  <si>
    <t xml:space="preserve">Тонна </t>
  </si>
  <si>
    <t xml:space="preserve">05.10.13 </t>
  </si>
  <si>
    <t xml:space="preserve">05.10.10.131 </t>
  </si>
  <si>
    <t xml:space="preserve">Поставка каменного угля для нужд СТЭЦ-1 </t>
  </si>
  <si>
    <t xml:space="preserve">06.20 </t>
  </si>
  <si>
    <t xml:space="preserve">06.20.10.110 </t>
  </si>
  <si>
    <t xml:space="preserve">Поставка газа природного </t>
  </si>
  <si>
    <t xml:space="preserve">22.11 </t>
  </si>
  <si>
    <t xml:space="preserve">47.30.1 </t>
  </si>
  <si>
    <t xml:space="preserve">20.13 </t>
  </si>
  <si>
    <t xml:space="preserve">46.75 </t>
  </si>
  <si>
    <t xml:space="preserve">Поставка алюминия сернокислого жидкого </t>
  </si>
  <si>
    <t xml:space="preserve">Поставка железного купороса </t>
  </si>
  <si>
    <t xml:space="preserve">Поставка извести негашеной </t>
  </si>
  <si>
    <t xml:space="preserve">Поставка кислоты серной (авто) </t>
  </si>
  <si>
    <t xml:space="preserve">Поставка кислоты серной (жд) </t>
  </si>
  <si>
    <t xml:space="preserve">Поставка концентрата минерального Галит </t>
  </si>
  <si>
    <t xml:space="preserve">Поставка натра жидкого (жд) </t>
  </si>
  <si>
    <t xml:space="preserve">20.16 </t>
  </si>
  <si>
    <t xml:space="preserve">Поставка полиакриламида </t>
  </si>
  <si>
    <t xml:space="preserve">Поставка тринатрийфосфата </t>
  </si>
  <si>
    <t xml:space="preserve">Поставка аммиака водного </t>
  </si>
  <si>
    <t xml:space="preserve">28.14 </t>
  </si>
  <si>
    <t xml:space="preserve">Поставка арматуры Барнаульского котельного завода </t>
  </si>
  <si>
    <t xml:space="preserve">Поставка арматуры высокого давления </t>
  </si>
  <si>
    <t xml:space="preserve">Поставка арматуры Таганрогского котельного завода </t>
  </si>
  <si>
    <t xml:space="preserve">Поставка гидразин-гидрата </t>
  </si>
  <si>
    <t xml:space="preserve">25.30.1 </t>
  </si>
  <si>
    <t xml:space="preserve">Поставка запасных частей к арматуре высокого давления </t>
  </si>
  <si>
    <t xml:space="preserve">27.11 </t>
  </si>
  <si>
    <t xml:space="preserve">46.69.15 </t>
  </si>
  <si>
    <t xml:space="preserve">Поставка запасных частей к трансформаторам </t>
  </si>
  <si>
    <t xml:space="preserve">28.11 </t>
  </si>
  <si>
    <t xml:space="preserve">Поставка запасных частей к турбинам производства Калужского Турбинного Завода </t>
  </si>
  <si>
    <t xml:space="preserve">Поставка запасных частей к турбинам производства Ленинградского Металлического Завода </t>
  </si>
  <si>
    <t xml:space="preserve">Поставка запасных частей к турбинам производства Уральского Турбинного Завода (Уральского ТурбоМоторного Завода) </t>
  </si>
  <si>
    <t xml:space="preserve">Поставка запасных частей котлоагрегатов </t>
  </si>
  <si>
    <t xml:space="preserve">Поставка запасных частей котлоагрегатов производства Барнаульского Котельного Завода </t>
  </si>
  <si>
    <t xml:space="preserve">Поставка запасных частей подогревателя высокого давления </t>
  </si>
  <si>
    <t xml:space="preserve">Поставка запасных частей регенеративного воздухоподогревателя </t>
  </si>
  <si>
    <t xml:space="preserve">Поставка запасных частей теплообменников </t>
  </si>
  <si>
    <t xml:space="preserve">Поставка запасных частей турбогенераторов </t>
  </si>
  <si>
    <t xml:space="preserve">28.29 </t>
  </si>
  <si>
    <t xml:space="preserve">Поставка запасных частей фильтров ХВО </t>
  </si>
  <si>
    <t xml:space="preserve">20.41.2 </t>
  </si>
  <si>
    <t xml:space="preserve">46.45.1 </t>
  </si>
  <si>
    <t xml:space="preserve">Поставка защитных средств </t>
  </si>
  <si>
    <t xml:space="preserve">28.12.13 </t>
  </si>
  <si>
    <t xml:space="preserve">Поставка насосного оборудования промышленного назначения </t>
  </si>
  <si>
    <t xml:space="preserve">Поставка обратных и регулирующих клапанов высокого давления </t>
  </si>
  <si>
    <t xml:space="preserve">Поставка октадециламина водной эмульсии ЭМИКОР </t>
  </si>
  <si>
    <t xml:space="preserve">Поставка октадециламина стеаринового РОФАМИН-Т </t>
  </si>
  <si>
    <t xml:space="preserve">14.12 </t>
  </si>
  <si>
    <t xml:space="preserve">32.99.11 </t>
  </si>
  <si>
    <t xml:space="preserve">Поставка средств индивидуальной защиты </t>
  </si>
  <si>
    <t xml:space="preserve">15.20.3 </t>
  </si>
  <si>
    <t xml:space="preserve">Поставка специальной обуви </t>
  </si>
  <si>
    <t xml:space="preserve">Поставка специальной одежды </t>
  </si>
  <si>
    <t xml:space="preserve">Поставка специальной одежды, специальной обуви и СИЗ, стойкой к воздействию электрической дуги </t>
  </si>
  <si>
    <t xml:space="preserve">17.22 </t>
  </si>
  <si>
    <t xml:space="preserve">Поставка туалетной бумаги </t>
  </si>
  <si>
    <t xml:space="preserve">20.59.5 </t>
  </si>
  <si>
    <t xml:space="preserve">Поставка флокулянта </t>
  </si>
  <si>
    <t xml:space="preserve">Поставка химических реагентов </t>
  </si>
  <si>
    <t xml:space="preserve">Поставка электродвигателей общепромышленных </t>
  </si>
  <si>
    <t xml:space="preserve">Поставка арматуры среднего и низкого давления диаметром до 400 мм </t>
  </si>
  <si>
    <t xml:space="preserve">Поставка арматуры среднего и низкого давления диаметром свыше 400 мм </t>
  </si>
  <si>
    <t xml:space="preserve">Поставка арматуры чугунной </t>
  </si>
  <si>
    <t xml:space="preserve">Поставка арматуры шаровой </t>
  </si>
  <si>
    <t xml:space="preserve">24.20 </t>
  </si>
  <si>
    <t xml:space="preserve">Поставка деталей трубопроводов </t>
  </si>
  <si>
    <t xml:space="preserve">Поставка деталей трубопроводов из нержавеющей стали </t>
  </si>
  <si>
    <t xml:space="preserve">Поставка задвижек из нержавеющей стали </t>
  </si>
  <si>
    <t xml:space="preserve">Поставка запасных частей для маслоочистительных установок </t>
  </si>
  <si>
    <t xml:space="preserve">Поставка клапанов запорных высокого давления </t>
  </si>
  <si>
    <t xml:space="preserve">Поставка клапанов запорных среднего и низкого давления </t>
  </si>
  <si>
    <t xml:space="preserve">Поставка компенсаторов </t>
  </si>
  <si>
    <t xml:space="preserve">28.12.2 </t>
  </si>
  <si>
    <t xml:space="preserve">Поставка мембран к арматуре среднего и низкого давления </t>
  </si>
  <si>
    <t xml:space="preserve">20.41 </t>
  </si>
  <si>
    <t xml:space="preserve">Поставка мыла туалетного </t>
  </si>
  <si>
    <t xml:space="preserve">27.1 </t>
  </si>
  <si>
    <t xml:space="preserve">Поставка приборов и средств автоматизаци завода Взлет </t>
  </si>
  <si>
    <t xml:space="preserve">Поставка приборов и средств автоматизации приборостроительного завода Элемер </t>
  </si>
  <si>
    <t xml:space="preserve">26.51.5 </t>
  </si>
  <si>
    <t xml:space="preserve">Поставка приборов Метран </t>
  </si>
  <si>
    <t xml:space="preserve">Поставка приборов промышленной автоматики </t>
  </si>
  <si>
    <t xml:space="preserve">Поставка приводов к запорной арматуре </t>
  </si>
  <si>
    <t xml:space="preserve">Поставка труб бесшовных для нужд подразделений ПАО "ТГК-2", находящихся в г. Архангельск и г. Северодвинск </t>
  </si>
  <si>
    <t xml:space="preserve">Поставка труб бесшовных для нужд подразделений ПАО "ТГК-2", находящихся в г. Вологда </t>
  </si>
  <si>
    <t xml:space="preserve">Поставка труб бесшовных для нужд подразделений ПАО "ТГК-2", находящихся в г. Кострома </t>
  </si>
  <si>
    <t xml:space="preserve">Поставка труб сварных для нужд подразделений ПАО "ТГК-2", находящихся в г. Архангельск и г. Северодвинск </t>
  </si>
  <si>
    <t xml:space="preserve">Поставка труб сварных для нужд подразделений ПАО "ТГК-2", находящихся в г. Вологда </t>
  </si>
  <si>
    <t xml:space="preserve">Поставка труб сварных для нужд подразделений ПАО "ТГК-2", находящихся в г. Кострома </t>
  </si>
  <si>
    <t xml:space="preserve">Поставка труб стальных КВД </t>
  </si>
  <si>
    <t xml:space="preserve">Поставка трубной продукции в ППМ изоляции для нужд подразделений ПАО "ТГК-2", находящихся в г. Архангельск и г. Северодвинск </t>
  </si>
  <si>
    <t xml:space="preserve">Поставка трубной продукции из нержавеющей стали </t>
  </si>
  <si>
    <t xml:space="preserve">24.4 </t>
  </si>
  <si>
    <t xml:space="preserve">24.45 </t>
  </si>
  <si>
    <t xml:space="preserve">Поставка цветных металлов и их сплавов </t>
  </si>
  <si>
    <t xml:space="preserve">20.13.52.110 </t>
  </si>
  <si>
    <t xml:space="preserve">Поставка цеолита </t>
  </si>
  <si>
    <t xml:space="preserve">Поставка контрольно-измерительных приборов и автоматики и комплектующих к ним (КИПиА) </t>
  </si>
  <si>
    <t xml:space="preserve">24.10 </t>
  </si>
  <si>
    <t xml:space="preserve">Поставка металлопроката для нужд подразделений ПАО "ТГК-2", находящихся в г. Архангельск и г. Северодвинск </t>
  </si>
  <si>
    <t xml:space="preserve">Поставка металлопроката для нужд подразделений ПАО "ТГК-2", находящихся в г. Вологда </t>
  </si>
  <si>
    <t xml:space="preserve">Поставка металлопроката для нужд подразделений ПАО "ТГК-2", находящихся в г. Кострома </t>
  </si>
  <si>
    <t xml:space="preserve">Поставка металлопроката для мехобработки </t>
  </si>
  <si>
    <t xml:space="preserve">Поставка металлопроката нержавеющего листового </t>
  </si>
  <si>
    <t xml:space="preserve">Поставка бумажных полотенец и салфеток, покрытий бумажных для туалетных комнат </t>
  </si>
  <si>
    <t xml:space="preserve">46.49.33 </t>
  </si>
  <si>
    <t xml:space="preserve">46.76.11 </t>
  </si>
  <si>
    <t xml:space="preserve">Поставка бумаги офисной для нужд подразделений ПАО "ТГК-2", находящихся в г. Архангельск и г. Северодвинск </t>
  </si>
  <si>
    <t xml:space="preserve">Поставка бумаги офисной для нужд подразделений ПАО "ТГК-2", находящихся в г. Кострома </t>
  </si>
  <si>
    <t xml:space="preserve">11.07 </t>
  </si>
  <si>
    <t xml:space="preserve">Поставка воды питьевой для нужд подразделений ПАО "ТГК-2", находящихся в г. Архангельск и г. Северодвинск </t>
  </si>
  <si>
    <t xml:space="preserve">Поставка воды питьевой для нужд подразделений ПАО "ТГК-2", находящихся в г. Кострома </t>
  </si>
  <si>
    <t xml:space="preserve">17.12 </t>
  </si>
  <si>
    <t xml:space="preserve">Поставка диаграммной бумаги и ленты </t>
  </si>
  <si>
    <t xml:space="preserve">Поставка запасных частей к воздушным выключателям </t>
  </si>
  <si>
    <t xml:space="preserve">Поставка запасных частей к масляным выключателям </t>
  </si>
  <si>
    <t xml:space="preserve">Поставка запчастей к электроприводам </t>
  </si>
  <si>
    <t xml:space="preserve">Поставка защитных клапанов среднего и низкого давления </t>
  </si>
  <si>
    <t xml:space="preserve">24.10.1 </t>
  </si>
  <si>
    <t xml:space="preserve">Поставка изделий из чугуна и стали </t>
  </si>
  <si>
    <t xml:space="preserve">Поставка исполнительных механизмов МЭО </t>
  </si>
  <si>
    <t xml:space="preserve">Поставка компрессоров и запасных частей к ним </t>
  </si>
  <si>
    <t xml:space="preserve">Поставка материалов для прокладки кабелей и проводов </t>
  </si>
  <si>
    <t xml:space="preserve">Поставка материалов для ремонта жд путей </t>
  </si>
  <si>
    <t xml:space="preserve">Поставка металлоизделий промышленного назначения </t>
  </si>
  <si>
    <t xml:space="preserve">Поставка низковольтной аппаратуры </t>
  </si>
  <si>
    <t xml:space="preserve">28.15.1 </t>
  </si>
  <si>
    <t xml:space="preserve">Поставка подшипниковой продукции </t>
  </si>
  <si>
    <t xml:space="preserve">Поставка приборов контроля водно-химических режимов </t>
  </si>
  <si>
    <t xml:space="preserve">Поставка регулирующей арматуры НПО Флейм </t>
  </si>
  <si>
    <t xml:space="preserve">22.19 </t>
  </si>
  <si>
    <t xml:space="preserve">27.32 </t>
  </si>
  <si>
    <t xml:space="preserve">08.99 </t>
  </si>
  <si>
    <t xml:space="preserve">08.99.29.160 </t>
  </si>
  <si>
    <t xml:space="preserve">Поставка слюды СМОГ </t>
  </si>
  <si>
    <t xml:space="preserve">Поставка стекла натриевого жидкого </t>
  </si>
  <si>
    <t xml:space="preserve">Поставка техпластин </t>
  </si>
  <si>
    <t xml:space="preserve">Поставка трансформаторных масел </t>
  </si>
  <si>
    <t xml:space="preserve">Поставка турбинного масла </t>
  </si>
  <si>
    <t xml:space="preserve">Поставка уплотнительных и прокладочных материалов </t>
  </si>
  <si>
    <t xml:space="preserve">Поставка уплотнительных материалов из РТИ </t>
  </si>
  <si>
    <t xml:space="preserve">Поставка щеткодержателей </t>
  </si>
  <si>
    <t xml:space="preserve">Поставка электроизмерительных приборов </t>
  </si>
  <si>
    <t xml:space="preserve">23.99.1 </t>
  </si>
  <si>
    <t xml:space="preserve">23.99.19 </t>
  </si>
  <si>
    <t xml:space="preserve">Поставка асбесто-технических изделий </t>
  </si>
  <si>
    <t xml:space="preserve">Поставка паронита </t>
  </si>
  <si>
    <t xml:space="preserve">Поставка кабельной продукции </t>
  </si>
  <si>
    <t xml:space="preserve">23.99 </t>
  </si>
  <si>
    <t xml:space="preserve">23.99.19.110 </t>
  </si>
  <si>
    <t xml:space="preserve">Поставка теплоизоляционных материалов для нужд подразделений ПАО "ТГК-2", находящихся в г. Архангельск и г. Северодвинск </t>
  </si>
  <si>
    <t xml:space="preserve">Поставка теплоизоляционных материалов для нужд подразделений ПАО "ТГК-2", находящихся в г. Кострома </t>
  </si>
  <si>
    <t xml:space="preserve">Поставка напорных рукавов </t>
  </si>
  <si>
    <t xml:space="preserve">25.94 </t>
  </si>
  <si>
    <t xml:space="preserve">Поставка метизов </t>
  </si>
  <si>
    <t xml:space="preserve">26.51.6 </t>
  </si>
  <si>
    <t xml:space="preserve">Поставка аппаратуры контроля механических параметров и запасные части к ней </t>
  </si>
  <si>
    <t xml:space="preserve">19.3 </t>
  </si>
  <si>
    <t xml:space="preserve">19.30.11.110 </t>
  </si>
  <si>
    <t xml:space="preserve">Поставка гидроантрацита </t>
  </si>
  <si>
    <t xml:space="preserve">47.30 </t>
  </si>
  <si>
    <t xml:space="preserve">Поставка горюче-смазочных материалов </t>
  </si>
  <si>
    <t xml:space="preserve">Поставка запасных частей дозировочных насосов </t>
  </si>
  <si>
    <t xml:space="preserve">Поставка запасных частей к грунтовым и песковым насосам </t>
  </si>
  <si>
    <t xml:space="preserve">Поставка запасных частей к насосам двухстороннего входа Д </t>
  </si>
  <si>
    <t xml:space="preserve">Поставка запасных частей к центробежным насосам </t>
  </si>
  <si>
    <t xml:space="preserve">Поставка запасных частей конденсатных насосов КС и КСД </t>
  </si>
  <si>
    <t xml:space="preserve">Поставка запасных частей насосов КСВ </t>
  </si>
  <si>
    <t xml:space="preserve">Поставка запасных частей питательных насосов </t>
  </si>
  <si>
    <t xml:space="preserve">Поставка запасных частей сетевых насосов </t>
  </si>
  <si>
    <t xml:space="preserve">Поставка запасных частей электролизной установки </t>
  </si>
  <si>
    <t xml:space="preserve">Поставка запорно-пломбировочных устройств </t>
  </si>
  <si>
    <t xml:space="preserve">23.32 </t>
  </si>
  <si>
    <t xml:space="preserve">46.73.16.000 </t>
  </si>
  <si>
    <t xml:space="preserve">Поставка кирпича </t>
  </si>
  <si>
    <t xml:space="preserve">23.99.2 </t>
  </si>
  <si>
    <t xml:space="preserve">23.99.12 </t>
  </si>
  <si>
    <t xml:space="preserve">Поставка кровельных материалов </t>
  </si>
  <si>
    <t xml:space="preserve">22.19.4 </t>
  </si>
  <si>
    <t xml:space="preserve">Поставка ленты конвейерной </t>
  </si>
  <si>
    <t xml:space="preserve">19.20.29 </t>
  </si>
  <si>
    <t xml:space="preserve">Поставка масла индустриального </t>
  </si>
  <si>
    <t xml:space="preserve">Поставка материалов ГОиЧС </t>
  </si>
  <si>
    <t xml:space="preserve">Поставка насосов хозяйственного назначения и запасных частей к ним </t>
  </si>
  <si>
    <t xml:space="preserve">16.10.1 </t>
  </si>
  <si>
    <t xml:space="preserve">Поставка пиломатериалов для нужд подразделений ПАО "ТГК-2", находящихся в г. Архангельск и г. Северодвинск </t>
  </si>
  <si>
    <t xml:space="preserve">Поставка торцевых уплотнений к насосам и запасных частей к ним </t>
  </si>
  <si>
    <t xml:space="preserve">22.21 </t>
  </si>
  <si>
    <t xml:space="preserve">Поставка труб и фитингов из полимерных материалов </t>
  </si>
  <si>
    <t xml:space="preserve">23.61 </t>
  </si>
  <si>
    <t xml:space="preserve">Поставка железобетонных изделий </t>
  </si>
  <si>
    <t xml:space="preserve">24.10.80.190 </t>
  </si>
  <si>
    <t xml:space="preserve">Поставка шаров помолочных </t>
  </si>
  <si>
    <t xml:space="preserve">Поставка затворов дисковых </t>
  </si>
  <si>
    <t xml:space="preserve">25.73 </t>
  </si>
  <si>
    <t xml:space="preserve">Поставка абразивных материалов </t>
  </si>
  <si>
    <t xml:space="preserve">27.40 </t>
  </si>
  <si>
    <t xml:space="preserve">27.20 </t>
  </si>
  <si>
    <t xml:space="preserve">Поставка аккумуляторов и элементов питания </t>
  </si>
  <si>
    <t xml:space="preserve">Поставка герметиков </t>
  </si>
  <si>
    <t xml:space="preserve">22.2 </t>
  </si>
  <si>
    <t xml:space="preserve">Поставка знаков безопасности </t>
  </si>
  <si>
    <t xml:space="preserve">25.99 </t>
  </si>
  <si>
    <t xml:space="preserve">25.99.29.190 </t>
  </si>
  <si>
    <t xml:space="preserve">Поставка знаков дорожных </t>
  </si>
  <si>
    <t xml:space="preserve">20.30 </t>
  </si>
  <si>
    <t xml:space="preserve">Поставка лакокрасочных материалов </t>
  </si>
  <si>
    <t xml:space="preserve">Поставка латунной трубки </t>
  </si>
  <si>
    <t xml:space="preserve">Поставка люков </t>
  </si>
  <si>
    <t xml:space="preserve">Поставка масел </t>
  </si>
  <si>
    <t xml:space="preserve">Поставка масел импортного производства </t>
  </si>
  <si>
    <t xml:space="preserve">25.99.9 </t>
  </si>
  <si>
    <t xml:space="preserve">Поставка металлического ограждения </t>
  </si>
  <si>
    <t xml:space="preserve">23.20 </t>
  </si>
  <si>
    <t xml:space="preserve">Поставка огнеупорных материалов </t>
  </si>
  <si>
    <t xml:space="preserve">Поставка опор и подвесок трубопроводов </t>
  </si>
  <si>
    <t xml:space="preserve">08.12 </t>
  </si>
  <si>
    <t xml:space="preserve">Поставка приборов и комплектующих для лабораторий металлов и сварки </t>
  </si>
  <si>
    <t xml:space="preserve">28.29.22 </t>
  </si>
  <si>
    <t xml:space="preserve">Поставка противопожарного оборудования и инвентаря </t>
  </si>
  <si>
    <t xml:space="preserve">25.93 </t>
  </si>
  <si>
    <t xml:space="preserve">25.93.15 </t>
  </si>
  <si>
    <t xml:space="preserve">Поставка сварочных электродов </t>
  </si>
  <si>
    <t xml:space="preserve">Поставка смолы ионообменной (КАТИОНИТ) КУ-2-8 </t>
  </si>
  <si>
    <t xml:space="preserve">32.91 </t>
  </si>
  <si>
    <t xml:space="preserve">Поставка строительного инвентаря </t>
  </si>
  <si>
    <t xml:space="preserve">13.94 </t>
  </si>
  <si>
    <t xml:space="preserve">13.94.2 </t>
  </si>
  <si>
    <t xml:space="preserve">Поставка строп и канатов </t>
  </si>
  <si>
    <t xml:space="preserve">13.94.20.110 </t>
  </si>
  <si>
    <t xml:space="preserve">Поставка технических тканей </t>
  </si>
  <si>
    <t xml:space="preserve">28.24 </t>
  </si>
  <si>
    <t xml:space="preserve">Поставка электроинструментов и запасных частей к ним </t>
  </si>
  <si>
    <t xml:space="preserve">27.90 </t>
  </si>
  <si>
    <t xml:space="preserve">27.90.13.121 </t>
  </si>
  <si>
    <t xml:space="preserve">Поставка электрощеток </t>
  </si>
  <si>
    <t xml:space="preserve">Поставка бензоинструмента </t>
  </si>
  <si>
    <t xml:space="preserve">26.40 </t>
  </si>
  <si>
    <t xml:space="preserve">Поставка бытовой техники </t>
  </si>
  <si>
    <t xml:space="preserve">28.25 </t>
  </si>
  <si>
    <t xml:space="preserve">Поставка вентиляторов и тепловых пушек (калориферов) </t>
  </si>
  <si>
    <t xml:space="preserve">46.71 </t>
  </si>
  <si>
    <t xml:space="preserve">Поставка керосина и нефраса </t>
  </si>
  <si>
    <t xml:space="preserve">32.50 </t>
  </si>
  <si>
    <t xml:space="preserve">32.50.13.190 </t>
  </si>
  <si>
    <t xml:space="preserve">Поставка лабораторного оборудования </t>
  </si>
  <si>
    <t xml:space="preserve">31.01 </t>
  </si>
  <si>
    <t xml:space="preserve">31.09.11 </t>
  </si>
  <si>
    <t xml:space="preserve">Поставка мебели для лабораторий </t>
  </si>
  <si>
    <t xml:space="preserve">31.09.11.120 </t>
  </si>
  <si>
    <t xml:space="preserve">Поставка металлических стеллажей </t>
  </si>
  <si>
    <t xml:space="preserve">31.01.11 </t>
  </si>
  <si>
    <t xml:space="preserve">Поставка металлической мебели </t>
  </si>
  <si>
    <t xml:space="preserve">20.14 </t>
  </si>
  <si>
    <t xml:space="preserve">20.14.1 </t>
  </si>
  <si>
    <t xml:space="preserve">Поставка поверочных газовых смесей </t>
  </si>
  <si>
    <t xml:space="preserve">20.59 </t>
  </si>
  <si>
    <t xml:space="preserve">20.59.4 </t>
  </si>
  <si>
    <t xml:space="preserve">Поставка профессиональной химии </t>
  </si>
  <si>
    <t xml:space="preserve">Поставка смолы ионообменной (катионит) ТОКЕМ-200 </t>
  </si>
  <si>
    <t xml:space="preserve">Поставка смолы ионообменной анионита АВ-17-8 </t>
  </si>
  <si>
    <t xml:space="preserve">Поставка химических реактивов для химических лабораторий </t>
  </si>
  <si>
    <t xml:space="preserve">Поставка химической посуды для химических лабораторий </t>
  </si>
  <si>
    <t xml:space="preserve">Поставка электроизоляционных материалов </t>
  </si>
  <si>
    <t xml:space="preserve">28.25.14 </t>
  </si>
  <si>
    <t xml:space="preserve">46.69.12 </t>
  </si>
  <si>
    <t xml:space="preserve">Поставка фильтрующих элементов ПГУ </t>
  </si>
  <si>
    <t xml:space="preserve">Поставка мебели </t>
  </si>
  <si>
    <t xml:space="preserve">Поставка каустического магнезита </t>
  </si>
  <si>
    <t xml:space="preserve">Поставка натра жидкого (авто) </t>
  </si>
  <si>
    <t xml:space="preserve">Поставка реагента АВАКС </t>
  </si>
  <si>
    <t xml:space="preserve">Поставка соляной кислоты </t>
  </si>
  <si>
    <t xml:space="preserve">Поставка смолы ионообменной (анионит) ТОКЕМ-400 </t>
  </si>
  <si>
    <t xml:space="preserve">Поставка угля активного древесного МАУ </t>
  </si>
  <si>
    <t xml:space="preserve">46.47 </t>
  </si>
  <si>
    <t xml:space="preserve">28.15 </t>
  </si>
  <si>
    <t xml:space="preserve">Поставка запасных частей вращающейся сетки береговой насосной станции </t>
  </si>
  <si>
    <t xml:space="preserve">28.92.40.129 </t>
  </si>
  <si>
    <t xml:space="preserve">Поставка запасных частей к шаровой барабанной мельнице </t>
  </si>
  <si>
    <t xml:space="preserve">Поставка запасных частей котлоагрегатов производства ЗИО-Подольск </t>
  </si>
  <si>
    <t xml:space="preserve">Поставка запасных частей виброрыхлителя </t>
  </si>
  <si>
    <t xml:space="preserve">35.30.1 </t>
  </si>
  <si>
    <t xml:space="preserve">Поставка флуоресцеина </t>
  </si>
  <si>
    <t xml:space="preserve">Поставка ручных инструментов и приспособлений для нужд подразделений ПАО "ТГК-2", находящихся в г. Архангельск и г. Северодвинск </t>
  </si>
  <si>
    <t xml:space="preserve">Поставка смолы ионообменной (АНИОНИТ) LEWATIT A8071 </t>
  </si>
  <si>
    <t xml:space="preserve">Поставка щебня и гравия для нужд подразделений ПАО "ТГК-2", находящихся в г. Архангельск и г. Северодвинск </t>
  </si>
  <si>
    <t xml:space="preserve">Поставка ламп и светотехнического оборудования для нужд подразделений ПАО "ТГК-2", находящихся в г. Архангельск и г. Северодвинск </t>
  </si>
  <si>
    <t xml:space="preserve">08.92 </t>
  </si>
  <si>
    <t xml:space="preserve">08.92.10.113 </t>
  </si>
  <si>
    <t xml:space="preserve">Поставка почвогрунта </t>
  </si>
  <si>
    <t xml:space="preserve">Поставка проволоки ПРВКР 3,15 </t>
  </si>
  <si>
    <t xml:space="preserve">Поставка втиамина </t>
  </si>
  <si>
    <t xml:space="preserve">Поставка ортофосфорной кислоты </t>
  </si>
  <si>
    <t xml:space="preserve">Поставка турбинного масла (PRESLIA) </t>
  </si>
  <si>
    <t xml:space="preserve">Поставка ламп и светотехнического оборудования для нужд подразделений ПАО "ТГК-2", находящихся в г. Вологда </t>
  </si>
  <si>
    <t xml:space="preserve">Поставка алюминия сернокислого гранулированного </t>
  </si>
  <si>
    <t xml:space="preserve">46.75.12 </t>
  </si>
  <si>
    <t xml:space="preserve">Поставка комплексоната ЭКТОСКЕЙЛ </t>
  </si>
  <si>
    <t xml:space="preserve">Поставка аммиака жидкого </t>
  </si>
  <si>
    <t xml:space="preserve">Поставка щебня и гравия для нужд подразделений ПАО "ТГК-2", находящихся в г. Кострома </t>
  </si>
  <si>
    <t xml:space="preserve">Поставка ламп и светотехнического оборудования для нужд подразделений ПАО "ТГК-2", находящихся в г. Кострома </t>
  </si>
  <si>
    <t xml:space="preserve">Поставка смолы ионообменной (АНИОНИТ) АН-31 </t>
  </si>
  <si>
    <t xml:space="preserve">Поставка смолы ионообменной (КАТИОНИТ) LEWATIT MONOPLUS S 108H </t>
  </si>
  <si>
    <t xml:space="preserve">65.12.50 </t>
  </si>
  <si>
    <t xml:space="preserve">Страхование ответственности представителя Банка в Совете директоров ПАО "ТГК-2" </t>
  </si>
  <si>
    <t xml:space="preserve">65.12.2 </t>
  </si>
  <si>
    <t xml:space="preserve">65.12.4 </t>
  </si>
  <si>
    <t xml:space="preserve">Страхование имущества юридических лиц "от всех рисков" </t>
  </si>
  <si>
    <t xml:space="preserve">Страхование имущества, машин и оборудования от поломок </t>
  </si>
  <si>
    <t xml:space="preserve">45.20 </t>
  </si>
  <si>
    <t xml:space="preserve">Оказание услуг почтовой связи </t>
  </si>
  <si>
    <t xml:space="preserve">80.2 </t>
  </si>
  <si>
    <t xml:space="preserve">Оказание услуг по оценке рыночной стоимости 100% пакета акций Битар Холдингс Лимитед </t>
  </si>
  <si>
    <t xml:space="preserve">Поставка новогодних подарков детям работников ПАО "ТГК-2" </t>
  </si>
  <si>
    <t xml:space="preserve">90.04.2 </t>
  </si>
  <si>
    <t xml:space="preserve">90.04.10.120 </t>
  </si>
  <si>
    <t xml:space="preserve">Оказание услуг по организации и проведению торжественного мероприятия в честь Дня энергетика </t>
  </si>
  <si>
    <t xml:space="preserve">86.90.4 </t>
  </si>
  <si>
    <t xml:space="preserve">86.90.19.140 </t>
  </si>
  <si>
    <t xml:space="preserve">68.20 </t>
  </si>
  <si>
    <t xml:space="preserve">73.20.1 </t>
  </si>
  <si>
    <t xml:space="preserve">73.20.19.000 </t>
  </si>
  <si>
    <t xml:space="preserve">Подписка на лицензионные материалы "Argus Топливо и энергетика" </t>
  </si>
  <si>
    <t xml:space="preserve">69.10 </t>
  </si>
  <si>
    <t xml:space="preserve">69.10.1 </t>
  </si>
  <si>
    <t xml:space="preserve">70.22 </t>
  </si>
  <si>
    <t xml:space="preserve">70.22.1 </t>
  </si>
  <si>
    <t xml:space="preserve">45.20.2 </t>
  </si>
  <si>
    <t xml:space="preserve">45.20.11.000 </t>
  </si>
  <si>
    <t xml:space="preserve">49.39.31 </t>
  </si>
  <si>
    <t xml:space="preserve">49.39.31.000 </t>
  </si>
  <si>
    <t xml:space="preserve">49.41.1 </t>
  </si>
  <si>
    <t xml:space="preserve">49.41.19 </t>
  </si>
  <si>
    <t xml:space="preserve">49.39.3 </t>
  </si>
  <si>
    <t xml:space="preserve">Покупка тепловой энергии, теплоносителя для перепродажи в зоне действия ЕТО-1 </t>
  </si>
  <si>
    <t xml:space="preserve">53.10 </t>
  </si>
  <si>
    <t xml:space="preserve">53.10.1 </t>
  </si>
  <si>
    <t xml:space="preserve">Оказание комплекса услуг по печати и доставке счетов (извещений, квитанций) об оплате за отопление и горячее водоснабжение. </t>
  </si>
  <si>
    <t xml:space="preserve">Оказание услуг по организации летнего отдыха детей работников ПАО "ТГК-2" </t>
  </si>
  <si>
    <t xml:space="preserve">Оказание услуг по вырубке деревьев и кустарников </t>
  </si>
  <si>
    <t xml:space="preserve">43.22.12.150 </t>
  </si>
  <si>
    <t xml:space="preserve">Оказание услуг по техническому обслуживанию и наладке кондиционеров </t>
  </si>
  <si>
    <t xml:space="preserve">49.31 </t>
  </si>
  <si>
    <t xml:space="preserve">Оказание услуг по пополнению проездных билетов (абонементов) на основе бесконтактной микропроцессорной пластиковой карты (электронный носитель), используемых для проезда на маршрутах регулярных перевозок автомобильным транспортом и городским наземным электрическим транспортом общего пользования по регулируемым тарифам на территории города Ярославля </t>
  </si>
  <si>
    <t xml:space="preserve">35.30.11.120 </t>
  </si>
  <si>
    <t xml:space="preserve">Поставка тепловой энергии </t>
  </si>
  <si>
    <t xml:space="preserve">35.30.2 </t>
  </si>
  <si>
    <t xml:space="preserve">Оказание услуг по передаче тепловой энергии </t>
  </si>
  <si>
    <t xml:space="preserve">35.30.12.130 </t>
  </si>
  <si>
    <t xml:space="preserve">Оказание услуг по передаче т/энергии в воде по сетям теплосетевой организации </t>
  </si>
  <si>
    <t xml:space="preserve">Гигакалория в час </t>
  </si>
  <si>
    <t xml:space="preserve">53.10.4 </t>
  </si>
  <si>
    <t xml:space="preserve">53.10.14 </t>
  </si>
  <si>
    <t xml:space="preserve">Оказание услуг по предоставлению интересов ПАО "ТГК-2" в мировых судах, судах общей юрисдикции по вопросам взыскания задолженности и во взаимоотношениях с ФССП и её территориальными органами </t>
  </si>
  <si>
    <t xml:space="preserve">Оказание услуг по размещению (захронению) отходов производства и потребления, не относящихся к твердым коммунальным отходам </t>
  </si>
  <si>
    <t xml:space="preserve">35.30.12 </t>
  </si>
  <si>
    <t xml:space="preserve">Оказание услуг по передаче тепловой энергии (вода) по сетям сторонних теплосетевых организаций </t>
  </si>
  <si>
    <t xml:space="preserve">Оказание услуг по передаче тепловой энергии (пар) по сетям сторонних теплосетевых организаций </t>
  </si>
  <si>
    <t xml:space="preserve">Оказание услуг по печати и доставке платежных документов физическим лицам на оплату коммунальных услуг </t>
  </si>
  <si>
    <t xml:space="preserve">Передача тепловой энергии по сетям сторонних теплосетевых организациий </t>
  </si>
  <si>
    <t xml:space="preserve">62.02.30 </t>
  </si>
  <si>
    <t xml:space="preserve">58.29 </t>
  </si>
  <si>
    <t xml:space="preserve">58.29.50 </t>
  </si>
  <si>
    <t xml:space="preserve">46.51 </t>
  </si>
  <si>
    <t xml:space="preserve">46.51.10 </t>
  </si>
  <si>
    <t xml:space="preserve">61.10 </t>
  </si>
  <si>
    <t xml:space="preserve">61.10.11 </t>
  </si>
  <si>
    <t xml:space="preserve">46.5 </t>
  </si>
  <si>
    <t xml:space="preserve">Поставка расходных материалов и запасных частей для оборудования связи </t>
  </si>
  <si>
    <t xml:space="preserve">Передача права использования лицензионного ПК Гранд-Смета </t>
  </si>
  <si>
    <t xml:space="preserve">Предоставление неисключительного права использования программы для ЭВМ Контур.Диадок </t>
  </si>
  <si>
    <t xml:space="preserve">Поставка ИТ оборудования для нужд ПАО "ТГК-2" </t>
  </si>
  <si>
    <t xml:space="preserve">Поставка копировально-множительной техники для нужд ПАО "ТГК-2" </t>
  </si>
  <si>
    <t xml:space="preserve">95.1 </t>
  </si>
  <si>
    <t xml:space="preserve">95.11.10 </t>
  </si>
  <si>
    <t xml:space="preserve">Поставка расходных материалов и запасных частей для вычислительной техники </t>
  </si>
  <si>
    <t xml:space="preserve">95.11 </t>
  </si>
  <si>
    <t xml:space="preserve">43.21.10 </t>
  </si>
  <si>
    <t xml:space="preserve">ПАО "ТГК-2" </t>
  </si>
  <si>
    <t>Запрос предложений в электронной форме</t>
  </si>
  <si>
    <t>Запрос котировок в электронной форме</t>
  </si>
  <si>
    <t>Запрос котировок в электронной форме, участниками которого могут быть только СМСП</t>
  </si>
  <si>
    <t>46.76.11</t>
  </si>
  <si>
    <t xml:space="preserve"> </t>
  </si>
  <si>
    <t xml:space="preserve">71.12.40.120 </t>
  </si>
  <si>
    <t xml:space="preserve">86.90.19.190 </t>
  </si>
  <si>
    <t xml:space="preserve">49.20.19.190 </t>
  </si>
  <si>
    <t xml:space="preserve">74.90.15.120 </t>
  </si>
  <si>
    <t xml:space="preserve">84.25.11.120 </t>
  </si>
  <si>
    <t xml:space="preserve">71.20.19.190 </t>
  </si>
  <si>
    <t xml:space="preserve">84.25.19.110 </t>
  </si>
  <si>
    <t xml:space="preserve">86.90.19.110 </t>
  </si>
  <si>
    <t xml:space="preserve">71.12.3 </t>
  </si>
  <si>
    <t xml:space="preserve">42.91.10 </t>
  </si>
  <si>
    <t xml:space="preserve">74.90.13 </t>
  </si>
  <si>
    <t xml:space="preserve">86.90.19 </t>
  </si>
  <si>
    <t xml:space="preserve">42.12.1 </t>
  </si>
  <si>
    <t xml:space="preserve">52.29.2 </t>
  </si>
  <si>
    <t xml:space="preserve">74.90.14 </t>
  </si>
  <si>
    <t xml:space="preserve">33.12.18 </t>
  </si>
  <si>
    <t xml:space="preserve">38.2 </t>
  </si>
  <si>
    <t xml:space="preserve">71.12.40 </t>
  </si>
  <si>
    <t xml:space="preserve">71.12.39.110 </t>
  </si>
  <si>
    <t xml:space="preserve">Выполнение строительно-монтажных работ по строительству теплотрассы до МЖД № расположенного: ограниченной улицами 1-ой Приволжской, Журавлева, Складским переулком, Суздальским шоссе во Фрунзенском районе г. Ярославля. </t>
  </si>
  <si>
    <t xml:space="preserve">Выполнение строительно-монтажных работ по строительству теплотрассы до МЖД "Дом жилой Ледянкиных" начало XX века, расположенный по адресу: г. Ярославль, ул. Победы, д. 3а. </t>
  </si>
  <si>
    <t>№ закупки</t>
  </si>
  <si>
    <t>Код по ОКВЭД</t>
  </si>
  <si>
    <t>Код по ОКПД</t>
  </si>
  <si>
    <t>Способ закупки</t>
  </si>
  <si>
    <t>Закупка в электронной форме</t>
  </si>
  <si>
    <t>Участниками закупки могут быть только субъекты МСП</t>
  </si>
  <si>
    <t>Закупка не  учитывается в соответствии  с пунктом 7 ПП РФ от 11.12.2014 № 1352</t>
  </si>
  <si>
    <t>Минималь необходимые требования, предъявляемые к закупаемым товарам (работам, услугам)</t>
  </si>
  <si>
    <t>Единица измерения</t>
  </si>
  <si>
    <t>Сведения о количестве (объеме)</t>
  </si>
  <si>
    <t>Сведения о начальной (максимальной) цене договора (цене лота)</t>
  </si>
  <si>
    <t>Планируемая дата или период размещения извещения (месяц, год)</t>
  </si>
  <si>
    <t>Интевал начала исполнгения договора</t>
  </si>
  <si>
    <t>Интевал окончания исполнгения договора</t>
  </si>
  <si>
    <t>22.11.11</t>
  </si>
  <si>
    <t xml:space="preserve">Дополнительное соглашение к договору оказания услуг по передаче тепловой энергии № 1-1/23/536/Дог23 от 20.04.2023 </t>
  </si>
  <si>
    <t xml:space="preserve">25.30 </t>
  </si>
  <si>
    <t>Интевал начала исполнения договора</t>
  </si>
  <si>
    <t xml:space="preserve">Выполнение работ по капитальному ремонту турбинной установки и турбогенератора ст.№2 Ярославской ТЭЦ-3 </t>
  </si>
  <si>
    <t xml:space="preserve">Выполнение работ по ремонту компрессора АТМОС химического цеха Ярославской ТЭЦ-3 </t>
  </si>
  <si>
    <t xml:space="preserve">Выполнение работ по капитальному ремонту электродвигателей электрического цеха и цеха тепловой автоматики и измерений Ярославской ТЭЦ-3 в заводсих условиях </t>
  </si>
  <si>
    <t xml:space="preserve">43.9 </t>
  </si>
  <si>
    <t xml:space="preserve">Выполнение работ по ремонту кровли зданий Ярославской ТЭЦ-3 </t>
  </si>
  <si>
    <t xml:space="preserve">Выполнение работ по ремонту кровли Ярославских тепловых сетей </t>
  </si>
  <si>
    <t xml:space="preserve">Выполнение работ по ремонту зданий и сооружений Ярославской ТЭЦ-1 и ТВК </t>
  </si>
  <si>
    <t xml:space="preserve">Выполнение работ по капитальному ремонту питательного насоса ПЭН-7 Ярославской ТЭЦ-2 </t>
  </si>
  <si>
    <t xml:space="preserve">Выполнение работ по ремонту вспомогательного оборудования котлотурбинного цеха Ярославской ТЭЦ-2 </t>
  </si>
  <si>
    <t xml:space="preserve">Выполнение работ по ремонту фасада здания щита ТА-6 Ярославской ТЭЦ-2 </t>
  </si>
  <si>
    <t xml:space="preserve">Выполнение работ по ремонту зданий и сооружений Ярославской ТЭЦ-2 </t>
  </si>
  <si>
    <t xml:space="preserve">Выполнение работ по ремонту тепловых сетей Северодвинских городских тепловых сетей </t>
  </si>
  <si>
    <t xml:space="preserve">Выполнение работ по восстановлению благоустройства после ремонта тепловых сетей Северодвинских городских тепловых сетей </t>
  </si>
  <si>
    <t xml:space="preserve">Выполнение работ по замене силовых и КИПиА кабелей Северодвинской ТЭЦ-1 </t>
  </si>
  <si>
    <t xml:space="preserve">Выполнение работ по ремонту оборудования и сооружений береговой насосной станции -2 Северодвинской ТЭЦ-1 </t>
  </si>
  <si>
    <t xml:space="preserve">Выполнение работ по ремонту подкрановых путей крана углеперегружателя -1,2 СеверодвинскойТЦ-1 </t>
  </si>
  <si>
    <t xml:space="preserve">Выполнение работ по восстановлению благоустройства на объектах Архангельских городских тепловых сетей </t>
  </si>
  <si>
    <t xml:space="preserve">Выполнение работ по ремонту вспомогательного оборудования Архангельских городских теловых сетей </t>
  </si>
  <si>
    <t xml:space="preserve">33.12 , 33.12 </t>
  </si>
  <si>
    <t xml:space="preserve">Выполнение работ по ремонту турбогенераторов, электротехнического оборудования Архангельской ТЭЦ </t>
  </si>
  <si>
    <t xml:space="preserve">Выполнение подготовительных работ для проведения экспертизы промышленной безопасности оборудования Архангельской ТЭЦ </t>
  </si>
  <si>
    <t xml:space="preserve">Выполнение работ по ремонту и антикоррозионной защите оборудования Архангельской ТЭЦ </t>
  </si>
  <si>
    <t xml:space="preserve">Выполнение работ по ремонту здания ОВК-4 Архангельской ТЭЦ </t>
  </si>
  <si>
    <t xml:space="preserve">Выполнение работ по ремонту оборудования Архангельской ТЭЦ </t>
  </si>
  <si>
    <t xml:space="preserve">Выполнение работ по ремонту зданий и сооружений Архангельских городских тепловых сетей </t>
  </si>
  <si>
    <t xml:space="preserve">Выполнение работ по капитальному ремонту теплотрассы от ТК-37 до ТК-38 Архангельских городских тепловых сетей </t>
  </si>
  <si>
    <t xml:space="preserve">Выполнение работ по капитальному ремонту тепловых сетей Северодвинских городских тепловых сетей </t>
  </si>
  <si>
    <t xml:space="preserve">Выполнение работ по среднему ремонту газодожимного компрессора 4 ГЦ2-87/5-35-К.У1 дожимной компрессорной станции Вологодской ТЭЦ </t>
  </si>
  <si>
    <t xml:space="preserve">Выполнение работ по ремонту паровой турбины Р-6-3,4/1,0 ст.№3 ВологодскойТЭЦ </t>
  </si>
  <si>
    <t xml:space="preserve">Выполнение работ по ремонту оборудования водозабора береговой насосной станции Вологодской ТЭЦ </t>
  </si>
  <si>
    <t xml:space="preserve">Выполнение работ по ремонту попутного дренажа тепловых сетей Вологодской ТЭЦ </t>
  </si>
  <si>
    <t xml:space="preserve">Выполнение работ по ремонту дымовой трубы ст.1 Вологодской ТЭЦ </t>
  </si>
  <si>
    <t xml:space="preserve">Выполнение работ по замене 2 ступени конвективного пароперегревателя парового котла БКЗ 50-39Ф ст№4 Вологодской ТЭЦ </t>
  </si>
  <si>
    <t xml:space="preserve">Выполнение работ по капитальному ремонту резервной кабельной линии КЛ-6 кВ РУСН-6кВ Вологодской ТЭЦ </t>
  </si>
  <si>
    <t xml:space="preserve">Выполнение работ по капитальному ремонту электродвигателей энергоблока ПГУ-110 МВт Вологодской ТЭЦ </t>
  </si>
  <si>
    <t xml:space="preserve">Выполнение работ по ремонту оборудования химводоочистки Вологодской ТЭЦ </t>
  </si>
  <si>
    <t xml:space="preserve">Выполнение работ по капитальному ремонту турбины ПТ-60/130-13 ст.№1 и текущему ремонту турбины Т-100/120-130-3 ст.№2 Костромской ТЭЦ-2 </t>
  </si>
  <si>
    <t xml:space="preserve">Выполнение работ по текущему ремонту электродвигателей 0,4кВ Костромской ТЭЦ-2 </t>
  </si>
  <si>
    <t xml:space="preserve">Выполнение работ по капитальному ремонту турбогенератора ТВФ-63-2 ст.№1 Костромской ТЭЦ-2 </t>
  </si>
  <si>
    <t xml:space="preserve">Выполнение работ по ремонту якоря возбудителя турбины КТЭЦ-1 </t>
  </si>
  <si>
    <t xml:space="preserve">Выполнение работ по текущему ремонту сетей освещения дымовой трубы Костромской ТЭЦ-1 </t>
  </si>
  <si>
    <t xml:space="preserve">Выполнение работ по восстановлению асфальтобетонного покрытия после устранения дефектов на Костромских тепловых сетях </t>
  </si>
  <si>
    <t xml:space="preserve">Выполнение работ по ремонту основного, вспомогательного электротехнического оборудования Новгородской ТЭЦ </t>
  </si>
  <si>
    <t xml:space="preserve">Выполнение работ по малой инспекции и главной инспекции ГТУ-160 Новгородской ТЭЦ </t>
  </si>
  <si>
    <t xml:space="preserve">Выполнение строительно-монтажных работ по техническому перевооружению котлоагрегата ТГМ-84 ст. № 2 (инв. № 111000174) Ярославской ТЭЦ-3 с заменой горячего и холодного слоя набивки РВП-2А, РВП-2Б. </t>
  </si>
  <si>
    <t xml:space="preserve">Выполнение комплекса проектных и строительно-монтажных работ по техническому перевооружению мостового крана №1 КО КТЦ Ярославской ТЭЦ-3 (инв. №112001035) с заменой электрической части цепей управления </t>
  </si>
  <si>
    <t xml:space="preserve">Выполнение строительно-монтажных работ по модернизации тепломагистралей 1,2-ого сетевого района </t>
  </si>
  <si>
    <t xml:space="preserve">Выполнение строительно-монтажных работ по модернизации тепломагистралей 3,4-ого сетевого района </t>
  </si>
  <si>
    <t xml:space="preserve">Выполнение строительно-монтажных работ по модернизации участков тепловых сетей в рамках национального проекта "Безопасные качественные автодороги" и "Жильё и городская среда" </t>
  </si>
  <si>
    <t xml:space="preserve">Выполнение строительно-монтажных работ по модернизации оборудования химводоочистки (инв. № 111000159) с монтажом уравнемеров ПАЗ от перелива емкостного оборудования химического цеха Ярославской ТЭЦ-3 </t>
  </si>
  <si>
    <t xml:space="preserve">Выполнение строительно-монтажных работ по монтажу охранного освещения ТВК Ярославской ТЭЦ-1 </t>
  </si>
  <si>
    <t xml:space="preserve">Выполнение комплекса работ (ПИР, СМР, ПНР) по монтажу пассажирского лифта г/п 320 кг (южный) СТЭЦ-1 </t>
  </si>
  <si>
    <t xml:space="preserve">Выполнение проектных работ по модернизации ЗРУ 110 кВ (с заменой выключателей яч. 15 ВВШ-110 (инв.№21001150166), яч. 17 ВВШ-110 (инв.№ 21001150168) на элегазовые) Архангельской ТЭЦ </t>
  </si>
  <si>
    <t xml:space="preserve">Выполнение строительно-монтажных работ по модернизации ЗРУ 110 кВ (с заменой выключателей яч. 15 ВВШ-110 (инв.№21001150166) Архангельской ТЭЦ. </t>
  </si>
  <si>
    <t xml:space="preserve">Выполнение проектных работ по реконструкции водогрейного котла ст.№ 3 с переводом на сжигание природного газа АТЭЦ </t>
  </si>
  <si>
    <t xml:space="preserve">Выполнение строительно-монтажных работ по монтажу досмотровой площадки для автомобильного транспорта на КПП участка топливоподачи АТЭЦ. </t>
  </si>
  <si>
    <t xml:space="preserve">Выполнение проектных работ по монтажу охранного освещения и видеонаблюдения Архангельской ТЭЦ </t>
  </si>
  <si>
    <t xml:space="preserve">Выполнение строительно-монтажных работ по реконструкции теплотрассы ул.Обводный канал от ТК-19 до котельной 229кв.(инв. № 2400020036) с заменой участка от ТК-19-1 до ТК-19-2 для подключения жилого дома по ул.Выучейского, 57, к.3 </t>
  </si>
  <si>
    <t xml:space="preserve">Выполнение строительно-монтажных работ по реконструкции теплотрассы от наружной стены Стрелковая, д.24, к1 до ТК-55-6-3-12-4 (инв.№ 2400301868) на участке от ТК-55-6-3-12-3а до ТК-55-6-3-12-4 и теплотрассы от ТК-55-6-3-12-4 до ТК-55-6-3-12-5 (инв.№ 2000302403) на участке от ТК-55-6-3-12-4 до точки присоединения </t>
  </si>
  <si>
    <t xml:space="preserve">Выполнение строительно-монтажных работ по реконструкции теплотрассы от ТК С 5/2 до н.с. школы №50 пр.Никольский 24 (инв. № 2400102096) с заменой участка от ТК-С-5-3 до ТК-С-5-3-2 для подключения МКД </t>
  </si>
  <si>
    <t xml:space="preserve">Выполнение строительно-монтажных работ по строительству тепловой сети для подключения двух МКЖД по ул. Карпогорская </t>
  </si>
  <si>
    <t xml:space="preserve">Выполнение строительно-монтажных работ по строительству теплотрассы ПАО "ТГК-2" от ТК-С-5-3-2-2 до среднеэтажного жилого дома по ул. Валявкина </t>
  </si>
  <si>
    <t xml:space="preserve">Выполнение строительно-монтажных работ по строительству теплотрассы от ТК-55-6-3п-1 до многоквартирного жилого дома на пересечении пр. Московский и ул. П. Галушина </t>
  </si>
  <si>
    <t xml:space="preserve">Выполнение строительно-монтажных работ по строительству теплотрассы ПАО "ТГК-2" от ТК-11-3-10-1 до МКД по ул. Поморская, д.59 </t>
  </si>
  <si>
    <t xml:space="preserve">Выполнение строительно-монтажных работ по реконструкции теплотрассы ул.Обводный Канал от ТК-3 до ТК-12 (инв.№ 2400020041) с заменой участка от ТК-9 до ТК-10 (АГТС) </t>
  </si>
  <si>
    <t xml:space="preserve">Выполнение строительно-монтажных работ по модернизации теплотрассы Соломбала от С-12 до С-24,С-27 до С-28 (инв.№ 2400020012) с заменой участка от ТК-С-22 до ТК-С-24 (АГТС) </t>
  </si>
  <si>
    <t xml:space="preserve">Выполнение строительно-монтажных работ по монтажу узлов учёта тепловой энергии в контрольных точках АГТС </t>
  </si>
  <si>
    <t xml:space="preserve">Выполнение строительно-монтажных работ по модернизации теплотрассы ул.Обводный Канал от ТК-3 до ТК-12 (инв.№ 2400020041) с заменой участка от ТК-11 до ТК-12 (АГТС) </t>
  </si>
  <si>
    <t xml:space="preserve">Выполнение проектно-изыскательских работ по реконструкции теплотрассы ул.Обводный канал от ТК-20 до ТК-23 (инв.№ 2400020004) с заменой участка от ТК-20а до ТК-21 (АГТС) </t>
  </si>
  <si>
    <t xml:space="preserve">Выполнение строительно-монтажных работ по модернизации участков тепловых сетей в рамках национального проекта "Безопасные качественные автодороги" и Федерального проекта "Формирование комфортной городской среды" г. Архангельск </t>
  </si>
  <si>
    <t xml:space="preserve">Выполнение строительно-монтажных работ по модернизации теплотрассы по ул. Касаткиной L= 681.0 п.м в Ломоносовском округе (инв.№ 2400102124) с заменой участка от Узел 1а-3 до Узел 1а-4 (АГТС) </t>
  </si>
  <si>
    <t xml:space="preserve">Выполнение строительно-монтажных работ по строительству теплотрассы от ТК-4-1Н до ГЗУ многоцелевого клуба по ул. Чехова, дом 2, строение 3 на ЗУ 29:28:101072:0028 (Хазов С. В.) СГТС </t>
  </si>
  <si>
    <t xml:space="preserve">Выполнение строительно-монтажных работ по строительству теплотрассы от ТК-9/85 до наружной стены МЖД в районе ул. Северо-Западная на ЗУ 29:28:103075:4613 (ООО "СЗ Экостройтранс) СГТС </t>
  </si>
  <si>
    <t xml:space="preserve">Выполнение строительно-монтажных работ по строительству теплотрассы от ТК-15Ю до наружной стены МЖД 1 корпуса ЖК "Квартал мечты" в квартале 163 на ЗУ 29:28:104150:369 (ООО "СЗ "Строй Центр") СГТС </t>
  </si>
  <si>
    <t xml:space="preserve">Выполнение строительно-монтажных работ по модернизации тепломагистрали "В" от ТК-9В до подъема (т.А) на участке в районе ул. Железнодорожной, 33 (БКАД) (инв.№2500013065) СГТС </t>
  </si>
  <si>
    <t xml:space="preserve">Выполнение строительно-монтажных работ по модернизации тепловых сетей в рамках национального проекта "Безопасные качественные автодороги" г. Северодвинск СГТС </t>
  </si>
  <si>
    <t xml:space="preserve">Выполнение работ по благоустройству тепловых сетей после проведения работ по модернизации в рамках национального проекта "БКАД" СГТС </t>
  </si>
  <si>
    <t xml:space="preserve">Выполнение проектных работ по строительству насосной станции в районе ТК-1О СГТС </t>
  </si>
  <si>
    <t xml:space="preserve">Выполнение комплекса проектно-изыскательских и строительно-монтажных работ по строительству тепловой сети кв. 224 от ТК-3-1Я до пр. Машиностроителей, 24 СГТС </t>
  </si>
  <si>
    <t xml:space="preserve">Выполнение строительно-монтажных работ по модернизации тепломагистрали "И" пр.Бутомы от ТК-12И от ТК-14И (инв.№2500013037) СГТС </t>
  </si>
  <si>
    <t xml:space="preserve">Выполнение строительно-монтажных работ по модернизации тепломагистрали "З" от ТК-1Ю до ТК-11"З" на участке от ТК-4З до ТК-6З (инв.№2500130151) СГТС </t>
  </si>
  <si>
    <t xml:space="preserve">Выполнение комплекса работ по модернизации сети ГВС от ЦТП 188 квартала города Архангельска по ул. Володарского, д. 79, корп. 2 в городе Архангельске (К6ТС0000030) с устройством линии рециркуляции" </t>
  </si>
  <si>
    <t xml:space="preserve">Выполнение строительно-монтажных работ по модернизации сети ГВС в Ломоносовском округе города Архангельска (К6ТС0000007) с устройством линии рециркуляции от здания ЦТП 223 квартала до ж.д. №98 по ул. Выучейского и ж.д. №29 по ул. Шабалина </t>
  </si>
  <si>
    <t xml:space="preserve">Выполнение строительно-монтажных работ по техническому перевооружению теплотрассы от ТК-41 до УТ ИЛК-2 инв. №300500069 на участке между ТК-42-2Ц иТК-42-3АЦ </t>
  </si>
  <si>
    <t xml:space="preserve">Выполнение строительно-монтажных работ по техническому перевооружению магистральных тепловых сетей от ТК8Ц до ТК25Ц инв. 300500052 на участке от ТК-22Ц до ТК-23Ц </t>
  </si>
  <si>
    <t xml:space="preserve">33.20.7 </t>
  </si>
  <si>
    <t xml:space="preserve">Конкурс в электронной форме </t>
  </si>
  <si>
    <t xml:space="preserve">Выполнение строительно-монтажных работ по реконструкции инженерных средств физической защиты (ИСФЗ) Вологодской ТЭЦ инв.№301900001 </t>
  </si>
  <si>
    <t xml:space="preserve">Выполнение строительно-монтажных работ по модернизации тепловой сети К-10 -К-27 на участке от К-20а до К-23 Катушечная (Инв № 410011083) КТС. </t>
  </si>
  <si>
    <t xml:space="preserve">Выполнение строительно-монтажных работ по модернизации тепловой сети К-10 - центр на участке от К-63 до К 65 ул. Чайковского (Инв № 410011084) КТС. </t>
  </si>
  <si>
    <t xml:space="preserve">Выполнение строительно-монтажных работ по модернизации тепловой сети от от 1ТК-27 до 1ТК-46 на участке от 1ТК-45 до 1ТК-46 ул. Советская (Инв № 420120124) КТС. </t>
  </si>
  <si>
    <t xml:space="preserve">Выполнение строительно-монтажных работ по модернизации тепловой сети от 2ТК-21 до2ТК-26,от 1ТК-16 до 1ТК-27 на участке от 1ТК-26 до 1ТК-27 по ул. 2-я Волжская (Инв № 420120127) КТС. </t>
  </si>
  <si>
    <t xml:space="preserve">Выполнение строительно-монтажных работ по модернизации тепловой сети от 2ТК -11 до 2ТК-19, от 6тк-7 до ПНС-1 на участке от 2ТК-15 до 2ТК-16 по ул. Индустриальной, на участке от 2ТК-16 до 2ТК-17 ул. Сутырина (Инв. № 420120126) КТС </t>
  </si>
  <si>
    <t xml:space="preserve">Выполнение строительно-монтажных работ по модернизации тепловой сети от от 2ТК-21 до2ТК-26,от 1ТК-16 до 1ТК-27 на участке от 2ТК-23 до 2ТК-24 по ул. Профсоюзная (Инв № 420120127) КТС. </t>
  </si>
  <si>
    <t xml:space="preserve">Выполнение строительно-монтажных работ по модернизации тепловой сети от Калориферного завода 6тк-8 до 6тк-18 на участке от 6ТК-11 до 6ТК-14 ул. Профсоюзная (Инв №420120137) КТС. </t>
  </si>
  <si>
    <t xml:space="preserve">Выполнение строительно-монтажных работ по модернизации тепловой сети от 6тк-1 до 6тк-8 на участке от 6ТК-6Б до 6ТК-6-1 3-Давыдовский (Инв № 420120136) КТС. </t>
  </si>
  <si>
    <t xml:space="preserve">Оказание услуг по проведению медицинских осмотров и обязательных психиатрических освидетельствований г. Ярославль </t>
  </si>
  <si>
    <t xml:space="preserve">84.25.9 </t>
  </si>
  <si>
    <t xml:space="preserve">84.25.19 </t>
  </si>
  <si>
    <t xml:space="preserve">Оказание услуг по проведению ЭПБ оборудования и сооружений мазутных и топливных хозяйств, химически опасных объектов ПАО "ТГК-2" </t>
  </si>
  <si>
    <t xml:space="preserve">Оказание услуг по проведению испытаний вентиляционных систем </t>
  </si>
  <si>
    <t xml:space="preserve">Оказание услуг по эксплуатационной наладке и настройке систем автоматического регулирования (САР) турбоагрегатов ст.№1, 4, 5 (ПТ 65/75-130/13) </t>
  </si>
  <si>
    <t xml:space="preserve">Оказание услуг по обслуживанию и наладке элегазовых выключателей 110кВ </t>
  </si>
  <si>
    <t xml:space="preserve">Оказание услуг по обследованию технического состояния и наладке опорно-подвесной системы паропроводов острого пара и трубопроводов питательной воды </t>
  </si>
  <si>
    <t xml:space="preserve">Оказание услуг по проведению испытаний на тепловые, гидравлические потери и пересмотру энергетических характеристик тепловых сетей </t>
  </si>
  <si>
    <t xml:space="preserve">Оказание услуг по очистке приемной емкости № 1, мазутных баков № 3, 4 с последующей утилизацией/обезвреживанием мазутсодержащих отходов на ЯТЭЦ-2 </t>
  </si>
  <si>
    <t xml:space="preserve">Оказание услуг по медицинскому обеспечению работников в здравпункте ЯТЭЦ-1 </t>
  </si>
  <si>
    <t xml:space="preserve">Оказание услуг по проведению ЭПБ объектов подготовки воды Ярославской ТЭЦ-3 </t>
  </si>
  <si>
    <t xml:space="preserve">Оказание услуг по обеспечению пожарной безопасности г. Ярославль </t>
  </si>
  <si>
    <t xml:space="preserve">Оказание услуг специализированной организацией по техническому обслуживанию и наладке систем пожаротушения </t>
  </si>
  <si>
    <t xml:space="preserve">84.25.11.110 </t>
  </si>
  <si>
    <t xml:space="preserve">Оказание услуг по профвосстановлению систем автоматической пожарной сигнализации, управления эвакуацией людей Ярославской ТЭЦ-2 </t>
  </si>
  <si>
    <t xml:space="preserve">Оказание услуг по профвосстановлению систем автоматической пожарной сигнализации, управления эвакуацией людей Ярославской ТЭЦ-3 </t>
  </si>
  <si>
    <t xml:space="preserve">Оказание услуг по профвосстановлению систем автоматической пожарной сигнализации, управления эвакуацией людей Ярославской ТЭЦ-1 </t>
  </si>
  <si>
    <t xml:space="preserve">Оказание услуг по техническому обслуживанию систем вентиляции, проведение измерений по аэродинамическим испытаниям, паспортизация вентиляционного оборудования </t>
  </si>
  <si>
    <t xml:space="preserve">Выполнение работ по антикоррозийной защите оборудования </t>
  </si>
  <si>
    <t xml:space="preserve">Оказание услуг по техническому обслуживанию автоматической системы управления грейферных кранов </t>
  </si>
  <si>
    <t xml:space="preserve">Оказание услуг по техническому обслуживанию лифтов Архангельской ТЭЦ </t>
  </si>
  <si>
    <t xml:space="preserve">Оказание услуг по очистке кровли главного корпуса от золовых отложений </t>
  </si>
  <si>
    <t xml:space="preserve">Оказание услуг по очистке от золовых отложений газохода КА-9 </t>
  </si>
  <si>
    <t xml:space="preserve">38.22.19 </t>
  </si>
  <si>
    <t xml:space="preserve">Оказание услуг по очистке от некондиционного мазута резервуаров мазута и приемно-сливных устройств </t>
  </si>
  <si>
    <t xml:space="preserve">42.91.4 </t>
  </si>
  <si>
    <t xml:space="preserve">Выполнение работ по очистке водозаборного ковша от донных отложений и восстановление проектных отметок глубин </t>
  </si>
  <si>
    <t xml:space="preserve">42.91.2 </t>
  </si>
  <si>
    <t xml:space="preserve">Оказание услуг по ежеквартальному мониторингу технического состояния гидротехнических сооружений </t>
  </si>
  <si>
    <t xml:space="preserve">74.90.5 </t>
  </si>
  <si>
    <t xml:space="preserve">43.29.19.190 </t>
  </si>
  <si>
    <t xml:space="preserve">Оказание услуг по прочистке скважин на шламоотвале </t>
  </si>
  <si>
    <t xml:space="preserve">Оказание услуг по погрузке, транспортированию, обработке, утилизации и обезверживанию отходов 3-4 класссов опасности </t>
  </si>
  <si>
    <t xml:space="preserve">63.11.1 </t>
  </si>
  <si>
    <t xml:space="preserve">63.11.11 </t>
  </si>
  <si>
    <t xml:space="preserve">Оказание услуг по внедрению удаленного сбора показаний общедомовых приборов учета тепловой энергии и теплоносителя г.Архангельска </t>
  </si>
  <si>
    <t xml:space="preserve">Оказание услуг по проведению специальной оценки условий труда на рабочих местах персона в г. Архангельск и г. Северодвинск </t>
  </si>
  <si>
    <t xml:space="preserve">Оказание услуг по техническому обслуживанию и перезарядке огнетушителей г. Северодвинск </t>
  </si>
  <si>
    <t xml:space="preserve">Оказание услуг по обслуживанию охранно-пожарной сигнализации </t>
  </si>
  <si>
    <t xml:space="preserve">Услуги по эксплуатации жд пути необщего пользования </t>
  </si>
  <si>
    <t xml:space="preserve">74.90.2 </t>
  </si>
  <si>
    <t xml:space="preserve">Оказание услуг по техническому обслуживанию электроприводов AUMA ПГУ-110 МВт </t>
  </si>
  <si>
    <t xml:space="preserve">Оказание услуг по очистке трубопровода технической воды ГДКС от отложений </t>
  </si>
  <si>
    <t xml:space="preserve">Оказание услуг по проведению измерений осадок фундаментов зданий, сооружений и оборудования </t>
  </si>
  <si>
    <t xml:space="preserve">30.20.9 </t>
  </si>
  <si>
    <t xml:space="preserve">30.20.91 </t>
  </si>
  <si>
    <t xml:space="preserve">Оказание услуг по техническому обслуживанию тепловоза </t>
  </si>
  <si>
    <t xml:space="preserve">Оказание услуг по обслуживанию холодильных установок ТГ-1, ТГ-2, ЭУ и кондиционеров </t>
  </si>
  <si>
    <t xml:space="preserve">Оказание услуг по техническому обслуживанию ж/д путей необщего пользования с очисткой стрелок и перездов Костромской ТЭЦ-2 ПАО "ТГК-2" </t>
  </si>
  <si>
    <t xml:space="preserve">Выполнение работ по огнезащитной обработке кабелей </t>
  </si>
  <si>
    <t xml:space="preserve">Оказание услуг по продлению паркового ресурса турбины ПТ 60-130/13 ст №1 </t>
  </si>
  <si>
    <t xml:space="preserve">Оказание услуг по чистке мазутного бака №3 для проведения экспертизы промышленной безопасности </t>
  </si>
  <si>
    <t xml:space="preserve">71.20.4 </t>
  </si>
  <si>
    <t xml:space="preserve">71.20.13.000 </t>
  </si>
  <si>
    <t xml:space="preserve">Оказание услуг по очистке от донных остатков бака хранения кислоты </t>
  </si>
  <si>
    <t xml:space="preserve">Оказание услуг по измерению величины тока однофазного замыкания на землю и проверка степени компенсации емкостного тока в ГРУ-6кВ с настройкой РАНК </t>
  </si>
  <si>
    <t xml:space="preserve">Оказание услуг по техническому обслуживанию и наладке систем пожаротушения и пожарной сигнализации г. Новгород </t>
  </si>
  <si>
    <t xml:space="preserve">Оказание услуг по подаче и уборке вагонов </t>
  </si>
  <si>
    <t xml:space="preserve">Поставка каменного угля для нужд котельных о. Хабарка </t>
  </si>
  <si>
    <t xml:space="preserve">70.22.12 </t>
  </si>
  <si>
    <t xml:space="preserve">Оказание услуг по техническому обслуживанию и ремонту легковых автомобилей ПАО ТГК-2 </t>
  </si>
  <si>
    <t xml:space="preserve">77.11 </t>
  </si>
  <si>
    <t xml:space="preserve">Аренда легкового автомобиля (минивэна) для нужд ПАО ТГК-2 </t>
  </si>
  <si>
    <t xml:space="preserve">Штука </t>
  </si>
  <si>
    <t xml:space="preserve">Конкурентные переговоры в электронной форме </t>
  </si>
  <si>
    <t xml:space="preserve">46.36.2 </t>
  </si>
  <si>
    <t xml:space="preserve">46.36.13.000 </t>
  </si>
  <si>
    <t xml:space="preserve">Оказание услуг по организации санаторно-курортного лечения работников ПАО "ТГК-2" </t>
  </si>
  <si>
    <t xml:space="preserve">69.20 </t>
  </si>
  <si>
    <t xml:space="preserve">69.20.21 </t>
  </si>
  <si>
    <t xml:space="preserve">Оказание услуг по проведению обязательного аудита бухгалтерской (финансовой) отчетности, консолидированной финансовой отчетности и обзорной проверки промежуточной консолидированной финансовой отчетности </t>
  </si>
  <si>
    <t xml:space="preserve">Открытый конкурс в электронной форме по 44-ФЗ </t>
  </si>
  <si>
    <t xml:space="preserve">69.20.29 </t>
  </si>
  <si>
    <t xml:space="preserve">68.2 , 68.20.2 </t>
  </si>
  <si>
    <t xml:space="preserve">Оказание услуг по проведению финансово-технического сопровождения при реализации проекта "Техническое перевооружение Северодвинской ТЭЦ-1 г. Северодвинска" </t>
  </si>
  <si>
    <t xml:space="preserve">Оказание услуг по проведению финансово-технического сопровождения при реализации проекта "Модернизация Вологодской ТЭЦ в рамках программы КОММод-2025" </t>
  </si>
  <si>
    <t xml:space="preserve">62 , 62.0 </t>
  </si>
  <si>
    <t xml:space="preserve">Оказание услуг по получению аттестата информационной системы персональных данных </t>
  </si>
  <si>
    <t xml:space="preserve">66.11.3 </t>
  </si>
  <si>
    <t xml:space="preserve">66.19 </t>
  </si>
  <si>
    <t xml:space="preserve">62.0 </t>
  </si>
  <si>
    <t xml:space="preserve">68.20.1 </t>
  </si>
  <si>
    <t xml:space="preserve">68.20.11.000 </t>
  </si>
  <si>
    <t xml:space="preserve">63.9 </t>
  </si>
  <si>
    <t xml:space="preserve">Оказание консультационных услуг по формированию и сопровождению финансовой модели ПАО "ТГК-2" </t>
  </si>
  <si>
    <t xml:space="preserve">45.20.11 </t>
  </si>
  <si>
    <t xml:space="preserve">Оказание услуг по техническому обслуживанию и ремонту спецтехники транспортного цеха ЯТС ПАО ТГК-2 </t>
  </si>
  <si>
    <t xml:space="preserve">Оказание услуг по техническому обслуживанию и текущему ремонту автомобилей ГАЗ, ПАЗ, УАЗ, КАМАЗ транспортного цеха ЯТС ПАО ТГК-2 </t>
  </si>
  <si>
    <t xml:space="preserve">Оказание автотранспортных услуг экскаваторной техникой для нужд ПАО ТГК-2 г. Ярославль </t>
  </si>
  <si>
    <t xml:space="preserve">Оказание автотранспортных услуг грузопассажирскими и легковыми автомобилями для нужд ПАО ТГК-2 г. Ярославль </t>
  </si>
  <si>
    <t xml:space="preserve">Оказание автотранспортных услуг водооткачивающей техникой для нужд ПАО ТГК-2 г. Ярославль </t>
  </si>
  <si>
    <t xml:space="preserve">Оказание автотранспортных услуг грузовой техникой для нужд ПАО ТГК-2 г. Ярославль </t>
  </si>
  <si>
    <t xml:space="preserve">Оказание автотранспортных услуг специальной техникой и грузоподъемными механизмами для нужд ПАО ТГК-2 г. Ярославль </t>
  </si>
  <si>
    <t xml:space="preserve">55.20 </t>
  </si>
  <si>
    <t xml:space="preserve">55.20.1 </t>
  </si>
  <si>
    <t xml:space="preserve">Охрана объектов ПАО "ТГК-2" (г. Ярославль) </t>
  </si>
  <si>
    <t xml:space="preserve">Оказание услуг по передаче тепловой энергии и теплоносителя (сетевой воды) и поставки тепловой энергии и теплоносителя (сетевой воды) для компенсации технологических потерь тепловой энергии, теплоносителя (сетевой воды) в тепловых сетях </t>
  </si>
  <si>
    <t xml:space="preserve">Оказание автотранспортных услуг по перевозке персонала автобусами для нужд СТЭЦ-2 ПАО ТГК-2 </t>
  </si>
  <si>
    <t xml:space="preserve">Оказание автотранспортных услуг грузопассажирскими автомобилями для нужд СГТС ПАО ТГК-2 </t>
  </si>
  <si>
    <t xml:space="preserve">Оказание услуг по техническому обслуживанию и ремонту легковых автомобилей транспортных цехов АГТС и СГТС ПАО ТГК-2 </t>
  </si>
  <si>
    <t xml:space="preserve">Оказание услуг по техническому обслуживанию и ремонту грузовых автомобилей и автобусов транспортных цехов АГТС и СГТС ПАО ТГК-2 </t>
  </si>
  <si>
    <t xml:space="preserve">45.20.21 </t>
  </si>
  <si>
    <t xml:space="preserve">Оказание услуг по техническому обслуживанию и ремонту спецтехники транспортных цехов АГТС и СГТС ПАО ТГК-2 </t>
  </si>
  <si>
    <t xml:space="preserve">49.39.31.00 </t>
  </si>
  <si>
    <t xml:space="preserve">Оказание автотранспортных услуг по перевозке персонала автобусами до АТЭЦ ПАО ТГК-2 </t>
  </si>
  <si>
    <t xml:space="preserve">Оказание автотранспортных услуг специальной техникой и грузоподъемными механизмами для нужд АГТС, АТЭЦ ПАО ТГК-2 </t>
  </si>
  <si>
    <t xml:space="preserve">Оказание автотранспортных услуг самосвальной техникой для нужд АГТС, АТЭЦ ПАО ТГК-2 </t>
  </si>
  <si>
    <t xml:space="preserve">Оказание автотранспортных услуг экскаваторной и тракторной техникой для нужд АГТС, АТЭЦ ПАО ТГК-2 </t>
  </si>
  <si>
    <t xml:space="preserve">Оказание автотранспортных услуг грузопассажирскими автомобилями для нужд АГТС, АТЭЦ ПАО ТГК-2 </t>
  </si>
  <si>
    <t xml:space="preserve">38.21 </t>
  </si>
  <si>
    <t xml:space="preserve">38.21.22 </t>
  </si>
  <si>
    <t xml:space="preserve">43.22.1 </t>
  </si>
  <si>
    <t xml:space="preserve">Оказание услуг по печати и доставке платежных документов потребителям на оплату коммунальных услуг за отопление и горячее водоснабжение </t>
  </si>
  <si>
    <t xml:space="preserve">69.1 </t>
  </si>
  <si>
    <t xml:space="preserve">Охрана объектов ПАО "ТГК-2" (г. Архангельск, г. Северодвинск) </t>
  </si>
  <si>
    <t xml:space="preserve">Охрана объектов ПАО "ТГК-2" (г. Вологда) </t>
  </si>
  <si>
    <t xml:space="preserve">53.1 </t>
  </si>
  <si>
    <t xml:space="preserve">Оказание услуг по охране объектов (г. Кострома) </t>
  </si>
  <si>
    <t xml:space="preserve">Оказание услуг по доставке персонала автобусами на НТЭЦ ПАО ТГК-2 </t>
  </si>
  <si>
    <t xml:space="preserve">Право использования программы для ЭВМ Ideco UTM NGFW (продление подписки) </t>
  </si>
  <si>
    <t xml:space="preserve">Передача неисключительного права использования Программы для ЭВМ и оказании услуг по обеспечению доступа к онлайн сервису "ОЛИМПОКС:Облако" </t>
  </si>
  <si>
    <t xml:space="preserve">Поставка и адаптация тренажерного комплекса "TWR-12" </t>
  </si>
  <si>
    <t xml:space="preserve">Передача права на использование программы для ЭВМ nanoCAD </t>
  </si>
  <si>
    <t xml:space="preserve">Передача права на использование технологического программного обеспечения </t>
  </si>
  <si>
    <t xml:space="preserve">Передача права на использование базового программного обеспечения </t>
  </si>
  <si>
    <t xml:space="preserve">Передача права на использование системного программного обеспечения </t>
  </si>
  <si>
    <t xml:space="preserve">Поставка сертификата технической поддержки программного обеспечения SafeInspect </t>
  </si>
  <si>
    <t xml:space="preserve">Поставка малоценного ИТ оборудования для нужд ПАО ТГК-2 </t>
  </si>
  <si>
    <t xml:space="preserve">Поставка оборудования передачи данных </t>
  </si>
  <si>
    <t xml:space="preserve">46.52 </t>
  </si>
  <si>
    <t xml:space="preserve">46.52.11 </t>
  </si>
  <si>
    <t xml:space="preserve">Поставка оборудования связи </t>
  </si>
  <si>
    <t xml:space="preserve">Поставка системы хранения данных </t>
  </si>
  <si>
    <t xml:space="preserve">Поставка серверного оборудования </t>
  </si>
  <si>
    <t xml:space="preserve">61.10.30.190 </t>
  </si>
  <si>
    <t xml:space="preserve">61.10.30 </t>
  </si>
  <si>
    <t xml:space="preserve">Предоставление в пользование оптических волокон в волоконно-оптическом кабеле </t>
  </si>
  <si>
    <t xml:space="preserve">61.10.11.110 </t>
  </si>
  <si>
    <t xml:space="preserve">61.10.43 </t>
  </si>
  <si>
    <t xml:space="preserve">Предоставление права использования ПО "Смарт Принт" с сертификатами </t>
  </si>
  <si>
    <t xml:space="preserve">Поставка расходных материалов и запасных частей для вычислительной техники для нужд ПАО ТГК-2 </t>
  </si>
  <si>
    <t xml:space="preserve">Выполнение проектно-изыскательских, строительно-монтажных и пусконаладочных работ по Прокладка ВОЛС </t>
  </si>
  <si>
    <t xml:space="preserve">Выполнение проектно-изыскательских, строительно-монтажных и пусконаладочных работ по созданию структурированной кабельной системы ЯТЭЦ-1 </t>
  </si>
  <si>
    <t xml:space="preserve">61.20 </t>
  </si>
  <si>
    <t xml:space="preserve">61.20.3 </t>
  </si>
  <si>
    <t xml:space="preserve">Поставка расходных материалов и запчастей для оргтехники </t>
  </si>
  <si>
    <t xml:space="preserve">Поставка промышленного принтера для нужд СГТС </t>
  </si>
  <si>
    <t xml:space="preserve">Выполнение работ по модернизации системы кондиционирования серверных помещений Вологодской ТЭЦ </t>
  </si>
  <si>
    <t xml:space="preserve">Поставка мультимедийного оборудования </t>
  </si>
  <si>
    <t xml:space="preserve">Поставка электротележки ЭК-202Б-11 </t>
  </si>
  <si>
    <t xml:space="preserve">Выполнение работ по ремонту электротехнического оборудования Ярославской ТЭЦ-3 </t>
  </si>
  <si>
    <t xml:space="preserve">Выполнение работ по ремонту Главного корпуса Архангельской ТЭЦ </t>
  </si>
  <si>
    <t xml:space="preserve">Выполнение работ по ремонту основного и вспомогательного тепломеханического оборудования Новгородской ТЭЦ </t>
  </si>
  <si>
    <t>ДА</t>
  </si>
  <si>
    <t xml:space="preserve">Выполнение строительно-монтажных работ по реконструкции тепломагистрали "Тепломагистраль "1-я и 2-я города" " (инв. № 103001388), ул. Советская, 1 сетевой район, ЯТС </t>
  </si>
  <si>
    <t xml:space="preserve">Выполнение работ по разработке проектно-сметной документации на комплекс мероприятий по обеспечению безопасности и антитеррористической защищенности Северодвинской ТЭЦ-2 </t>
  </si>
  <si>
    <t xml:space="preserve">Выполнение строительно-монтажных работ по строительству теплотрассы от ТК-3/17 до наружной стены МЖД в районе ул. Республиканская, 17А, на ЗУ 29:28:102017:373 (ООО "СЗ "Экостройтранс") СГТС </t>
  </si>
  <si>
    <t xml:space="preserve">Выполнение строительно-монтажных работ по строительству теплотрассы от ТК-4/167 до наружной стены МЖД в районе пр. Победы, 51 на ЗУ 29:28:104161:41 (ООО "СЗ "СтройИндустрия") СГТС </t>
  </si>
  <si>
    <t xml:space="preserve">Выполнение строительно-монтажных работ по строительству теплотрассы от ТК-5Н до наружной стены МЖД жилой застройки в границах улиц Тургенева, Чехова и Гайдара на ЗУ 29:28:000000:6559 (ООО "СЗ "Классика") СГТС </t>
  </si>
  <si>
    <t xml:space="preserve">Выполнение строительно-монтажных работ по строительству теплотрассы от ТК-3/32 до наружной стены МЖД жилого комплекса по пр. Ленина, 3 ЗУ 29:28:102032:786 (ООО "СЗ "ЖК на Ленина") СГТС </t>
  </si>
  <si>
    <t xml:space="preserve">Выполнение строительно-монтажных работ по строительству теплотрассы от ТК-3/55 до ГЗУ здания физкультурно-оздоровительного комплекса, расположенного по адресу: г. Северодвинск, ул. Железнодорожная, д. 1А (Лазарева Е. В.) </t>
  </si>
  <si>
    <t xml:space="preserve">Выполнение строительно-монтажных работ по строительству теплотрассы от ТК-5/32 до наружной стены МЖД жилого комплекса по пр. Ленина, 5 ЗУ 29:28:102032:787 (ООО "СЗ "ЖК на Ленина") СГТС </t>
  </si>
  <si>
    <t>Единственный поставщик (подрядчик, исполнитель)</t>
  </si>
  <si>
    <t>Оказание услуг по разработке рекомендаций, направленных на повышение надежности работы основного технологического оборудования электростанций со сниженными показателями технического состояния и на повышение качества подготовки к работе в отопительный сезон 2025-2026 гг. ПАО "ТГК-2"</t>
  </si>
  <si>
    <t xml:space="preserve">Оказание услуг по маркшейдерским замерам штабелей каменного угля </t>
  </si>
  <si>
    <t xml:space="preserve">Оказание услуг по техническому обслуживанию систем безопасности </t>
  </si>
  <si>
    <t xml:space="preserve">Оказание услуг по техническому обслуживанию систем видеонаблюдения, охранной сигнализации, контроля и управления доступом </t>
  </si>
  <si>
    <t xml:space="preserve">Оказание услуг по юридическому сопровождению выездной налоговой проверки ПАО "ТГК-2" за 2020 - 2022 гг </t>
  </si>
  <si>
    <t xml:space="preserve">Запрос предложений в электронной форме, участниками которого могут быть только СМСП  </t>
  </si>
  <si>
    <t xml:space="preserve">Литр </t>
  </si>
  <si>
    <t xml:space="preserve">Килограмм </t>
  </si>
  <si>
    <t xml:space="preserve">25.61 </t>
  </si>
  <si>
    <t xml:space="preserve">Поставка антикоррозийного покрытия </t>
  </si>
  <si>
    <t xml:space="preserve">28.12.1 </t>
  </si>
  <si>
    <t xml:space="preserve">Упаковка </t>
  </si>
  <si>
    <t xml:space="preserve">27.33 </t>
  </si>
  <si>
    <t xml:space="preserve">Поставка высоковольтного оборудования </t>
  </si>
  <si>
    <t xml:space="preserve">20.30.22.170 </t>
  </si>
  <si>
    <t xml:space="preserve">Поставка гипохлорита кальция и гипохлорита натрия </t>
  </si>
  <si>
    <t xml:space="preserve">20.11.11 </t>
  </si>
  <si>
    <t xml:space="preserve">Поставка государственных стандартных образцов </t>
  </si>
  <si>
    <t xml:space="preserve">Поставка деталей трубопроводов высокого давления </t>
  </si>
  <si>
    <t xml:space="preserve">22.23 </t>
  </si>
  <si>
    <t xml:space="preserve">22.23.14 </t>
  </si>
  <si>
    <t xml:space="preserve">Поставка жалюзи </t>
  </si>
  <si>
    <t xml:space="preserve">Поставка запасных частей к дисковым затворам </t>
  </si>
  <si>
    <t xml:space="preserve">28.13.31.110 </t>
  </si>
  <si>
    <t xml:space="preserve">Поставка запасных частей к химическим насосам </t>
  </si>
  <si>
    <t xml:space="preserve">25.72 </t>
  </si>
  <si>
    <t xml:space="preserve">25.72.12 </t>
  </si>
  <si>
    <t xml:space="preserve">28.13.12 </t>
  </si>
  <si>
    <t xml:space="preserve">Поставка запчастей к насосам производства Ливгидромаш </t>
  </si>
  <si>
    <t xml:space="preserve">Поставка изделий из баббита и свинца </t>
  </si>
  <si>
    <t xml:space="preserve">Поставка измерительного оборудования </t>
  </si>
  <si>
    <t xml:space="preserve">Поставка изоляторов </t>
  </si>
  <si>
    <t xml:space="preserve">Поставка кабельной продукции специального назначения </t>
  </si>
  <si>
    <t xml:space="preserve">Поставка кожухов защитных </t>
  </si>
  <si>
    <t xml:space="preserve">Поставка колец уплотнительных </t>
  </si>
  <si>
    <t xml:space="preserve">20.30.1 </t>
  </si>
  <si>
    <t xml:space="preserve">32.99 </t>
  </si>
  <si>
    <t xml:space="preserve">27.3 </t>
  </si>
  <si>
    <t xml:space="preserve">46.73.12 </t>
  </si>
  <si>
    <t xml:space="preserve">25.9 </t>
  </si>
  <si>
    <t xml:space="preserve">Поставка материалов для ремонта конвейера топливоподачи </t>
  </si>
  <si>
    <t xml:space="preserve">31.01.1 </t>
  </si>
  <si>
    <t xml:space="preserve">Поставка металлопроката нержавеющего круглого </t>
  </si>
  <si>
    <t xml:space="preserve">Поставка натра едкого технического чешуированного (авто) </t>
  </si>
  <si>
    <t xml:space="preserve">28.29.12 </t>
  </si>
  <si>
    <t xml:space="preserve">Поставка оборудования для предотвращения разлива нефтепродуктов </t>
  </si>
  <si>
    <t xml:space="preserve">Поставка оборудования контроля и управления иностранного производства </t>
  </si>
  <si>
    <t xml:space="preserve">23.13 </t>
  </si>
  <si>
    <t xml:space="preserve">Поставка отводов гнутых </t>
  </si>
  <si>
    <t xml:space="preserve">Поставка приборов измерения давления и комплектующих к ним </t>
  </si>
  <si>
    <t xml:space="preserve">Поставка приборов контроля и управления Siemens </t>
  </si>
  <si>
    <t xml:space="preserve">Поставка приборов контроля состояния объектов и технологических процессов и комплектующих к ним </t>
  </si>
  <si>
    <t xml:space="preserve">Поставка сварочного оборудования и запасных частей к ним </t>
  </si>
  <si>
    <t xml:space="preserve">25.93.13.110 </t>
  </si>
  <si>
    <t xml:space="preserve">Поставка сетки проволочной тканой </t>
  </si>
  <si>
    <t xml:space="preserve">27.90.20.110 </t>
  </si>
  <si>
    <t xml:space="preserve">Поставка сигнальной арматуры </t>
  </si>
  <si>
    <t xml:space="preserve">46.73.16 </t>
  </si>
  <si>
    <t xml:space="preserve">Поставка строительной химии </t>
  </si>
  <si>
    <t xml:space="preserve">Поставка технологического топлива </t>
  </si>
  <si>
    <t xml:space="preserve">19.20 , 19.20 </t>
  </si>
  <si>
    <t xml:space="preserve">46.74.12 </t>
  </si>
  <si>
    <t xml:space="preserve">19.20.29.150 </t>
  </si>
  <si>
    <t xml:space="preserve">28.25.14.112 </t>
  </si>
  <si>
    <t xml:space="preserve">Поставка установок воздухоосушительных </t>
  </si>
  <si>
    <t xml:space="preserve">26.51.82.190 </t>
  </si>
  <si>
    <t xml:space="preserve">Поставка устройств релейной защиты </t>
  </si>
  <si>
    <t xml:space="preserve">46.12.1 </t>
  </si>
  <si>
    <t xml:space="preserve">Поставка форменной одежды </t>
  </si>
  <si>
    <t xml:space="preserve">46.72.12 </t>
  </si>
  <si>
    <t xml:space="preserve">Поставка бумаги офисной для нужд подразделений ПАО "ТГК-2", находящихся в г. Ярославль </t>
  </si>
  <si>
    <t xml:space="preserve">Поставка вентиляторов системы маслоснабжения уплотнений вала к турбогенератору </t>
  </si>
  <si>
    <t xml:space="preserve">Поставка виброанализатора </t>
  </si>
  <si>
    <t xml:space="preserve">Поставка воды питьевой для нужд подразделений ПАО "ТГК-2", находящихся в г. Ярославль </t>
  </si>
  <si>
    <t xml:space="preserve">28.12 </t>
  </si>
  <si>
    <t xml:space="preserve">Поставка гидравлической системы ГСКА </t>
  </si>
  <si>
    <t xml:space="preserve">Поставка запасных частей к насосу 24-НДН </t>
  </si>
  <si>
    <t xml:space="preserve">Ляпинская котельная ТЭЦ-2 </t>
  </si>
  <si>
    <t xml:space="preserve">17.23 </t>
  </si>
  <si>
    <t xml:space="preserve">46.49.2 </t>
  </si>
  <si>
    <t xml:space="preserve">Поставка канцелярских товаров для нужд подразделений ПАО "ТГК-2", находящихся в г. Ярославль </t>
  </si>
  <si>
    <t xml:space="preserve">Поставка ламп и светотехнического оборудования для нужд подразделений ПАО "ТГК-2", находящихся в г. Ярославль </t>
  </si>
  <si>
    <t xml:space="preserve">Поставка манометра грузопоршневого </t>
  </si>
  <si>
    <t xml:space="preserve">Поставка металлопроката для нужд подразделений ПАО "ТГК-2", находящихся в г. Ярославль </t>
  </si>
  <si>
    <t xml:space="preserve">Поставка насосов канализационных </t>
  </si>
  <si>
    <t xml:space="preserve">Поставка пенообразователя </t>
  </si>
  <si>
    <t xml:space="preserve">Поставка песка для нужд подразделений ПАО "ТГК-2", находящихся в г. Ярославль </t>
  </si>
  <si>
    <t xml:space="preserve">Поставка ручных инструментов и приспособлений для нужд подразделений ПАО "ТГК-2", находящихся в г. Ярославль </t>
  </si>
  <si>
    <t xml:space="preserve">Поставка смолы ионообменной (АНИОНИТ СИЛЬНООСНОВНЫЙ) HYDROLITE ZGA550 G </t>
  </si>
  <si>
    <t xml:space="preserve">26.51.41.130 </t>
  </si>
  <si>
    <t xml:space="preserve">Поставка спектрометра лазерного </t>
  </si>
  <si>
    <t xml:space="preserve">Поставка теплоизоляционных материалов для нужд подразделений ПАО "ТГК-2", находящихся в г. Ярославль </t>
  </si>
  <si>
    <t xml:space="preserve">Поставка труб бесшовных для нужд подразделений ПАО "ТГК-2", находящихся в г. Ярославль </t>
  </si>
  <si>
    <t xml:space="preserve">Поставка труб сварных для нужд подразделений ПАО "ТГК-2", находящихся в г. Ярославль </t>
  </si>
  <si>
    <t xml:space="preserve">Поставка устройства испытательного Ретом-21 </t>
  </si>
  <si>
    <t xml:space="preserve">Поставка щебня и гравия для нужд подразделений ПАО "ТГК-2", находящихся в г. Ярославль </t>
  </si>
  <si>
    <t xml:space="preserve">Поставка блоков конвективного пароперегревателя </t>
  </si>
  <si>
    <t xml:space="preserve">Поставка запасных частей к грейферной тележки </t>
  </si>
  <si>
    <t xml:space="preserve">Поставка запчастей циркуляционных насосов </t>
  </si>
  <si>
    <t xml:space="preserve">Поставка калориметра бомбового АБК-1В </t>
  </si>
  <si>
    <t xml:space="preserve">Поставка канцелярских товаров для нужд подразделений ПАО "ТГК-2", находящихся в г. Архангельск и г. Северодвинск </t>
  </si>
  <si>
    <t xml:space="preserve">Поставка клапанов импульсных высокого давления </t>
  </si>
  <si>
    <t xml:space="preserve">28.25.12 </t>
  </si>
  <si>
    <t xml:space="preserve">Поставка кондиционеров для нужд подразделений ПАО "ТГК-2", находящихся в г. Северодвинск </t>
  </si>
  <si>
    <t xml:space="preserve">46.69 </t>
  </si>
  <si>
    <t xml:space="preserve">Поставка концентратомера КН-2С </t>
  </si>
  <si>
    <t xml:space="preserve">Поставка мотор-редукторов и запасных частей к ним </t>
  </si>
  <si>
    <t xml:space="preserve">Поставка песка для нужд подразделений ПАО "ТГК-2", находящихся в г. Северодвинск </t>
  </si>
  <si>
    <t xml:space="preserve">Поставка системы трубной к подогревателю ПН-250-16-7-IVСВ </t>
  </si>
  <si>
    <t xml:space="preserve">Поставка системы трубной к эжектору </t>
  </si>
  <si>
    <t xml:space="preserve">26.51.53.150 </t>
  </si>
  <si>
    <t xml:space="preserve">Поставка стилоскопа переносного </t>
  </si>
  <si>
    <t xml:space="preserve">Поставка трубной продукции в ППУ изоляции для нужд подразделений ПАО "ТГК-2", находящихся в г. Архангельск </t>
  </si>
  <si>
    <t xml:space="preserve">Поставка установки компрессорной REMEZA </t>
  </si>
  <si>
    <t xml:space="preserve">Поставка установки непрерывного приготовления флокулянта </t>
  </si>
  <si>
    <t xml:space="preserve">Поставка запасных частей дожимного компрессора ПГУ </t>
  </si>
  <si>
    <t xml:space="preserve">Поставка компрессора REMEZA КС10-8-270 </t>
  </si>
  <si>
    <t xml:space="preserve">Поставка теплоизоляционных материалов для нужд подразделений ПАО "ТГК-2", находящихся в г. Вологда </t>
  </si>
  <si>
    <t xml:space="preserve">Поставка щебня и гравия для нужд подразделений ПАО "ТГК-2", находящихся в г. Вологда </t>
  </si>
  <si>
    <t xml:space="preserve">Поставка канцелярских товаров для нужд подразделений ПАО "ТГК-2", находящихся в г. Кострома </t>
  </si>
  <si>
    <t xml:space="preserve">26.51.33.140 </t>
  </si>
  <si>
    <t xml:space="preserve">Поставка комплекса хроматографического газового Хромос ГХ-1000 </t>
  </si>
  <si>
    <t xml:space="preserve">Поставка кондиционеров для нужд подразделений ПАО "ТГК-2", находящихся в г. Кострома </t>
  </si>
  <si>
    <t xml:space="preserve">Поставка песка для нужд подразделений ПАО "ТГК-2", находящихся в г. Кострома </t>
  </si>
  <si>
    <t xml:space="preserve">Поставка установки мобильной для очистки мобильного масла ОТМ -1000 </t>
  </si>
  <si>
    <t xml:space="preserve">Поставка ламп и светотехнического оборудования для нужд подразделений ПАО "ТГК-2", находящихся в г. В. Новгород </t>
  </si>
  <si>
    <t xml:space="preserve">Поставка металлопроката для нужд подразделений ПАО "ТГК-2", находящихся в г. В. Новгород </t>
  </si>
  <si>
    <t xml:space="preserve">Поставка смолы ионообменной (АНИОНИТ) HYDROLITE ZGA412 RF </t>
  </si>
  <si>
    <t xml:space="preserve">Поставка смолы ионообменной (АНИОНИТ) LEWATIT MONOPLUS M500 OH и LEWATIT MONOPLUS МР68 </t>
  </si>
  <si>
    <t xml:space="preserve">Поставка смолы ионообменной (АНИОНИТ) ТОКЕМ-840 OH и ТОКЕМ-320 Y </t>
  </si>
  <si>
    <t xml:space="preserve">Поставка смолы ионообменной (КАТИОНИТ) МОНОСФЕРА LVDEX-80 </t>
  </si>
  <si>
    <t xml:space="preserve">Поставка теплоизоляционных материалов для нужд подразделений ПАО "ТГК-2", находящихся в г. В. Новгород </t>
  </si>
  <si>
    <t xml:space="preserve">Поставка труб бесшовных для нужд подразделений ПАО "ТГК-2", находящихся в г. В. Новгород </t>
  </si>
  <si>
    <t xml:space="preserve">28.29.12.111 </t>
  </si>
  <si>
    <t xml:space="preserve">Поставка запасных частей подогревателей высокого давления </t>
  </si>
  <si>
    <t xml:space="preserve">декабрь 2024г. </t>
  </si>
  <si>
    <t xml:space="preserve">июль 2025г. </t>
  </si>
  <si>
    <t xml:space="preserve">август 2025г. </t>
  </si>
  <si>
    <t xml:space="preserve">ноябрь 2024г. </t>
  </si>
  <si>
    <t xml:space="preserve">февраль 2025г. </t>
  </si>
  <si>
    <t xml:space="preserve">декабрь 2025г. </t>
  </si>
  <si>
    <t xml:space="preserve">март 2025г. </t>
  </si>
  <si>
    <t xml:space="preserve">май 2025г. </t>
  </si>
  <si>
    <t xml:space="preserve">октябрь 2024г. </t>
  </si>
  <si>
    <t xml:space="preserve">апрель 2025г. </t>
  </si>
  <si>
    <t xml:space="preserve">январь 2025г. </t>
  </si>
  <si>
    <t xml:space="preserve">ноябрь 2025г. </t>
  </si>
  <si>
    <t xml:space="preserve">июнь 2025г. </t>
  </si>
  <si>
    <t xml:space="preserve">сентябрь 2025г. </t>
  </si>
  <si>
    <t xml:space="preserve">октябрь 2025г. </t>
  </si>
  <si>
    <t xml:space="preserve">январь 2026г. </t>
  </si>
  <si>
    <t xml:space="preserve">сентябрь 2026г. </t>
  </si>
  <si>
    <t xml:space="preserve">Выполнение работ по текущему ремонту генераторов ст.№3,5,6. Ремонт основного и вспомогательного электротехнического оборудования Северодвинской ТЭЦ-1 </t>
  </si>
  <si>
    <t>Выполнение работ по ремонту основного и вспомогательного оборудования котельного отделения Новгородской ТЭЦ</t>
  </si>
  <si>
    <t xml:space="preserve">Итого по г. В.Новгород </t>
  </si>
  <si>
    <t>НАИМЕНОВАНИЕ РАЗДЕЛА:  Работы в энергоремонтном производстве на 2025 г.</t>
  </si>
  <si>
    <t xml:space="preserve">февраль 2026г. </t>
  </si>
  <si>
    <t xml:space="preserve">июль 2026г. </t>
  </si>
  <si>
    <t>НАИМЕНОВАНИЕ РАЗДЕЛА:  Материалы ТПиР на 2025 г.</t>
  </si>
  <si>
    <t xml:space="preserve">сентябрь 2024г. </t>
  </si>
  <si>
    <t xml:space="preserve">Выполнение строительно-монтажных работ по модернизации приборов теплового контроля котлоагрегатов ст. №№4,5 (инв. №111000300, 111000299) с созданием автоматизированной системы контроля и управления технологическими параметрами Ярославской ТЭЦ-2 </t>
  </si>
  <si>
    <t xml:space="preserve">Выполнение строительно-монтажных работ по техническому перевооружению обессаливающей установки (инв. 111000359) Ярославской ТЭЦ-2 </t>
  </si>
  <si>
    <t xml:space="preserve">Выполнение строительно-монтажных работ по монтажу аккумуляторной батареи №1 Ярославской ТЭЦ-2 </t>
  </si>
  <si>
    <t xml:space="preserve">Выполнение строительно-монтажных работ по модернизации забора Ярославской ТЭЦ-2 (инв. 102000119) с установкой противоподкопного ограждения </t>
  </si>
  <si>
    <t xml:space="preserve">Выполнение строительно-монтажных работ по монтажу вакуумных выключателей в здании ГРУ-6кВ на Ярославской ТЭЦ-1 </t>
  </si>
  <si>
    <t xml:space="preserve">Выполнение комплекса проектных, строительно-монтажных работ по монтажу подъёмного сооружения на складе коагулянта химического цеха Ярославской ТЭЦ-1 </t>
  </si>
  <si>
    <t xml:space="preserve">Выполнение строительно-монтажных работ по модернизации ЗРУ-110 кВ с заменой оборудования ячейки №11 СТЭЦ-1 </t>
  </si>
  <si>
    <t xml:space="preserve">Выполнение строительно-монтажных работ по модернизации системы компенсации емкостных токов замыкания на землю в сети 10,5кВ с определением места замыкания и сигнализацией о замыкании (инв. 2200150214) СТЭЦ-1 </t>
  </si>
  <si>
    <t xml:space="preserve">Выполнение строительно-монтажных работ по модернизации котлоагрегата № 4 (инв. № 2300015071) с заменой набивки холодного слоя регенеративного воздухоподогревателя Северодвинской ТЭЦ-2 </t>
  </si>
  <si>
    <t xml:space="preserve">Выполнение строительно-монтажных работ по модернизации производственного пожарного водопровода (инв. № 2300001307) с переходом на полиэтиленовые трубы Северодвинской ТЭЦ-2 </t>
  </si>
  <si>
    <t xml:space="preserve">Выполнение работ по разработке проектно-сметной документации по модернизации ОРУ-110 кВ (инв. № 2300015026) с заменой масляного выключателя "МВ-110кВ ВЛ Архангельск-I" на элегазовый ВЭБ -110 Северодвинской ТЭЦ-2  </t>
  </si>
  <si>
    <t xml:space="preserve">Выполнение строительно-монтажных работ по строительству теплотрассы от ТК-1/168 до МЖД по адресу: ул. Победы, ЗУ с кадастровым номером 29:28:104167:84 (2, 3 этапы строительства) (ООО СЗ "Победа") СГТС </t>
  </si>
  <si>
    <t>Выполнение строительно-монтажных работ по реконструкции котла утилизатора П-137 ст. № 5 инв. № 508040715 с заменой правого модуля испарителя низкого давления ( 3 этап) Новгородской ТЭЦ</t>
  </si>
  <si>
    <t xml:space="preserve">Выполнение строительно-монтажных работ по модернизации внутристанционной теплофикационной установки с заменой участка трубопровода тепловой сети Костромской ТЭЦ-1 (инв.№ 410016195 )(4 этап) </t>
  </si>
  <si>
    <t xml:space="preserve">Выполнение строительно-монтажных работ по техническому перевооружению ЦЭН-1,2,3 (Береговая насосная станция) с установкой насоса меньшей производительности Костромской ТЭЦ-1 (инв.№ 410016020) </t>
  </si>
  <si>
    <t xml:space="preserve">Выполнение строительно-монтажных работ по модернизации оборудования фильтровального зала с монтажом гуммированного трубопровода воды №2 от гребенки химически обессоленной воды до входной арматуры на БЗК №1, БЗК №2, БЗК №3 на Костромской ТЭЦ-2 (инв. 420140158) </t>
  </si>
  <si>
    <t xml:space="preserve">Выполнение комплекса проектных, строительно-монтажных и пусконаладочных работ по модернизация турбины ПТ-60/130-13 ст.№1 с заменой датчиков и газоанализаторов на Костромской ТЭЦ-2 (инв. 420240007) </t>
  </si>
  <si>
    <t xml:space="preserve">Выполнение строительно-монтажных и пусконаладочных работ по модернизации распределительного устройства собственных нужд с заменой масляных выключателей ВМПЭ-6кВ на вакуумные ВВ/TEL на Костромской ТЭЦ-2 (инв. №420240052) </t>
  </si>
  <si>
    <t xml:space="preserve">Выполнение комплекса проектных, строительно-монтажных и пусконаладочных работ по техническому перевооружению установки постоянного тока аккумуляторной батареи №2 на Костромской ТЭЦ-2 (инв. 420240139) </t>
  </si>
  <si>
    <t>Выполнение строительно-монтажных работ по техническому перевооружению установки водопитательной инв. №300200082 с заменой левого питательного коллектора Вологодской ТЭЦ</t>
  </si>
  <si>
    <t>Выполнение строительно-монтажных работ по реконструкции резервуаров для хранения мазута ст. № 3, 4 инв.№300100097 и №300100127 Вологодской ТЭЦ</t>
  </si>
  <si>
    <t>Выполнение строительно-монтажных работ по техническому перевооружению установки подпитки тепловой сети в турбинном отделении с заменой деаэратора инв.№300200082 Вологодской ТЭЦ</t>
  </si>
  <si>
    <t>Выполнение строительно-монтажных работ по реконструкции тепломагистрали "О" от ТК-1О до ТК-6О (инв.№2500130178)</t>
  </si>
  <si>
    <t>Выполнение строительно-монтажных работ по реконструкции тепловой сети кв. 84 от ТК-6О до ТК-4/84 (инв.№2500130250)</t>
  </si>
  <si>
    <t xml:space="preserve">Выполнение строительно-монтажных работ по реконструкции тепломагистрали "А" от ТП-3 до ТК-19А на участке от ТК-15А до ТК-16А (инв.№2500130123) </t>
  </si>
  <si>
    <t xml:space="preserve">август 2024г. </t>
  </si>
  <si>
    <t xml:space="preserve">март 2028г. </t>
  </si>
  <si>
    <t xml:space="preserve">октябрь 2028г. </t>
  </si>
  <si>
    <t xml:space="preserve">май 2026г. </t>
  </si>
  <si>
    <t xml:space="preserve">март 2026г. </t>
  </si>
  <si>
    <t xml:space="preserve">июнь 2026г. </t>
  </si>
  <si>
    <t xml:space="preserve">ноябрь 2026г. </t>
  </si>
  <si>
    <t xml:space="preserve">ноябрь 2031г. </t>
  </si>
  <si>
    <t xml:space="preserve">март 2030г. </t>
  </si>
  <si>
    <t xml:space="preserve">апрель 2026г. </t>
  </si>
  <si>
    <t>Интевал окончания исполнения договора</t>
  </si>
  <si>
    <t xml:space="preserve">Оказание услуг по техническому обслуживанию ж/д путей необщего пользования с очисткой стрелок и перездов Северодвинской ТЭЦ-1 </t>
  </si>
  <si>
    <t xml:space="preserve">Оказание услуг по техническому обслуживанию ж/д путей необщего пользования с очисткой стрелок и переездов Архангельской ТЭЦ </t>
  </si>
  <si>
    <t>Оказание услуг по разработке нормативов допустимого сброса</t>
  </si>
  <si>
    <t xml:space="preserve">Выполнение строительно-монтажных работ по строительству теплотрассы и ТК от точки присоединения между ТК-10Х и ТК-11Х до наружной стены МЖД в в районе перекрестка ул. Северная и ул. Дзержинского на ЗУ 29:28:112218:19 (ООО "СЗ "Прайм Инвест") СГТС </t>
  </si>
  <si>
    <t xml:space="preserve">Поставка ГСМ по электронным смарт-картам </t>
  </si>
  <si>
    <t xml:space="preserve">Поставка автомобильных шин для нужд транспортных цехов </t>
  </si>
  <si>
    <t xml:space="preserve">январь 2028г. </t>
  </si>
  <si>
    <t xml:space="preserve">декабрь 2029г. </t>
  </si>
  <si>
    <t xml:space="preserve">март 2038г. </t>
  </si>
  <si>
    <t xml:space="preserve">декабрь 2028г. </t>
  </si>
  <si>
    <t xml:space="preserve">декабрь 2027г. </t>
  </si>
  <si>
    <t xml:space="preserve">январь 2030г. </t>
  </si>
  <si>
    <t xml:space="preserve">Кубический метр </t>
  </si>
  <si>
    <t>НАИМЕНОВАНИЕ РАЗДЕЛА:  Материалы энергоремонта на 2025 г.</t>
  </si>
  <si>
    <t>Поставка бортовой машины с КМУ на базе автомобиля ГАЗ-С41R13</t>
  </si>
  <si>
    <t>Поставка передвижной мастерской АРТК-М на базе ГАЗель (полный привод)</t>
  </si>
  <si>
    <t>Поставка легкового автомобиля LADA LARGUS</t>
  </si>
  <si>
    <t xml:space="preserve">Поставка грузопассажирского автомобиля «Соболь» 4х4 </t>
  </si>
  <si>
    <t>Поставка бортовой машины с КМУ на базе автомобиля Камаз-65115</t>
  </si>
  <si>
    <t>Поставка автовышки на базе Газон Некст ГАЗ С41R33</t>
  </si>
  <si>
    <t xml:space="preserve">Единственный поставщик (подрядчик, исполнитель) </t>
  </si>
  <si>
    <t xml:space="preserve">Оказание услуг по лицензированию программного обеспечения Kaspersky </t>
  </si>
  <si>
    <t xml:space="preserve">Оказание услуг по модификации и сопровождению модифицированных информационно-справочных систем "Техэксперт" </t>
  </si>
  <si>
    <t xml:space="preserve">Оказание услуг по сопровождению адаптированного экземпляра СПС КонсультантПлюс </t>
  </si>
  <si>
    <t xml:space="preserve">Оказание услуг по технической поддержке программы для ЭВМ Oktell </t>
  </si>
  <si>
    <t xml:space="preserve">Оказание услуг по сопровождению и доработке системы дистанционного управления услугами ПАО ТГК-2 </t>
  </si>
  <si>
    <t xml:space="preserve">Оказание услуг по технической поддержке АТС Avayа </t>
  </si>
  <si>
    <t xml:space="preserve">Оказание услуг по лицензированию годового обслуживания программного обеспечения 1С </t>
  </si>
  <si>
    <t xml:space="preserve">Оказание услуг по лицензированию программного обеспечения 1С </t>
  </si>
  <si>
    <t xml:space="preserve">Оказание услуг по предоставлению доступа к информационному ресурсу "СПАРК" </t>
  </si>
  <si>
    <t xml:space="preserve">Оказание услуг по предоставлению доступа к информационному порталу "КРОНОС-ИНФОРМ" </t>
  </si>
  <si>
    <t xml:space="preserve">Оказание услуг по лицензированию и технической поддержке программного обеспечения Efros Defense Operations </t>
  </si>
  <si>
    <t xml:space="preserve">Оказание услуг по лицензированию ПО Falcongaze SecureTower (стандартные версии) </t>
  </si>
  <si>
    <t xml:space="preserve">Оказание услуг по лицензированию программного обеспечения Kaspersky Industrial CyberSecurity </t>
  </si>
  <si>
    <t xml:space="preserve">Оказание услуг по лицензированию ПО Falcongaze SecureTower (новые версии) </t>
  </si>
  <si>
    <t xml:space="preserve">Оказание услуг по лицензированию программного обеспечения для интегрированной системы безопасности </t>
  </si>
  <si>
    <t xml:space="preserve">Оказание услуг по лицензированию программного обеспечения RedCheck Professional </t>
  </si>
  <si>
    <t xml:space="preserve">Оказание услуг виртуальных частных сетей </t>
  </si>
  <si>
    <t xml:space="preserve">Оказание услуг междугородной и международной телефонной связи </t>
  </si>
  <si>
    <t xml:space="preserve">Оказание услуг по предоставлению Виртуального канала связи </t>
  </si>
  <si>
    <t xml:space="preserve">Оказание услуг по предоставлению доступа к сети Интернет </t>
  </si>
  <si>
    <t xml:space="preserve">Оказание услуг по лицензированию программного обеспечения Альфа-центр </t>
  </si>
  <si>
    <t xml:space="preserve">Оказание услуг по техническому обслуживанию копировальной и вычислительной техники </t>
  </si>
  <si>
    <t xml:space="preserve">Оказание улуг по техническому обслуживанию промышленного принтера Xerox D110P </t>
  </si>
  <si>
    <t xml:space="preserve">Оказание услуг по обслуживанию источников бесперебойного питания </t>
  </si>
  <si>
    <t xml:space="preserve">Оказание услуг по предоставлению в пользование оптических волокон в волоконно-оптическом кабеле </t>
  </si>
  <si>
    <t xml:space="preserve">Оказание услуг местной, внутризоновой телефонной связи </t>
  </si>
  <si>
    <t xml:space="preserve">Оказание услуг по предоставлению каналов передачи данных до РДУ </t>
  </si>
  <si>
    <t xml:space="preserve">Оказание услуг городской и внутризоновой связи, прочие услуги электросвязи </t>
  </si>
  <si>
    <t xml:space="preserve">Оказание услуг на доступ ведомственных УПАТС к ТфОП </t>
  </si>
  <si>
    <t xml:space="preserve">Оказание услуг по аренде двух первичных цифровых потоков для УПАТС АТЭЦ </t>
  </si>
  <si>
    <t xml:space="preserve">Оказание услуг по предоставлению номерной емкости для Сall center г.Архангельск и Северодвинск </t>
  </si>
  <si>
    <t xml:space="preserve">Оказание услуг по аренде места в кабельной канализации </t>
  </si>
  <si>
    <t xml:space="preserve">Оказание услуг VPN по передаче данных между площадками РДУ, г.Архангельск и Северодвинск </t>
  </si>
  <si>
    <t xml:space="preserve">Оказание услуг по техническому обслуживанию промышленного принтера Xerox D110P </t>
  </si>
  <si>
    <t xml:space="preserve">Оказание услуг по техническому обслуживанию промышленного принтера Canon VP115 </t>
  </si>
  <si>
    <t xml:space="preserve">Оказание услуг по предоставлению ресурсов для размещения технологического оборудования </t>
  </si>
  <si>
    <t xml:space="preserve">Оказание услуг по предоставлению места в кабельной канализации </t>
  </si>
  <si>
    <t xml:space="preserve">Оказание услуг связи - местной и внутризоновой, междугородной и международной </t>
  </si>
  <si>
    <t xml:space="preserve">Выполнение работ по монтажу системы информационного обмена с Филиалом АО "СО ЕЭС" Новгородское РДУ </t>
  </si>
  <si>
    <t xml:space="preserve">65.12.1 </t>
  </si>
  <si>
    <t xml:space="preserve">65.12.12.000 </t>
  </si>
  <si>
    <t xml:space="preserve">Добровольное медицинское страхование работников ПАО "ТГК-2" </t>
  </si>
  <si>
    <t xml:space="preserve">август 2026г. </t>
  </si>
  <si>
    <t xml:space="preserve">Выполнение работ по восстановлению блаоустройства после устранения дефектов Ярославских тепловых сетей </t>
  </si>
  <si>
    <t xml:space="preserve">Выполнение работ по ремонту вспомогательного оборудования турбинного цеха, оборудования химического цеха, сопутствующие работы по контролю металла и экспертизы промышленной безопасности Северодвинской ТЭЦ-1 </t>
  </si>
  <si>
    <t xml:space="preserve">Оказание услуг по техническому обслуживанию сплит-систем и кондиционеров </t>
  </si>
  <si>
    <t xml:space="preserve">Оказание услуг по эксплуатации жд пути необщего пользования </t>
  </si>
  <si>
    <t xml:space="preserve">май 2028г. </t>
  </si>
  <si>
    <t xml:space="preserve">октябрь 2026г. </t>
  </si>
  <si>
    <t xml:space="preserve">февраль 2030г. </t>
  </si>
  <si>
    <t xml:space="preserve">январь 2029г. </t>
  </si>
  <si>
    <t xml:space="preserve">март 2024г. </t>
  </si>
  <si>
    <t>29.10.59.310</t>
  </si>
  <si>
    <t>29.10.59.270</t>
  </si>
  <si>
    <t>29.10.59.390</t>
  </si>
  <si>
    <t xml:space="preserve">63.91 </t>
  </si>
  <si>
    <t xml:space="preserve">73.11.13 </t>
  </si>
  <si>
    <t xml:space="preserve">Оказание услуг по актуализации фирменного стиля ТГК-2 </t>
  </si>
  <si>
    <t>НАИМЕНОВАНИЕ РАЗДЕЛА:  Топливо на 2025 г.</t>
  </si>
  <si>
    <t xml:space="preserve">Выполнение работ по ремонту зданий и сооружений Костромской ТЭЦ-1 </t>
  </si>
  <si>
    <t>НАИМЕНОВАНИЕ РАЗДЕЛА: Услуги ТПиР за 2025 г.</t>
  </si>
  <si>
    <t>НАИМЕНОВАНИЕ РАЗДЕЛА: Услуги производственного характера на 2025 г.</t>
  </si>
  <si>
    <t>НАИМЕНОВАНИЕ РАЗДЕЛА: Материалы эксплуатацию, энергоремонт и ТПиР на 2025 г.</t>
  </si>
  <si>
    <t>НАИМЕНОВАНИЕ РАЗДЕЛА: Прочее на 2025 г.</t>
  </si>
  <si>
    <t xml:space="preserve">Оказание услуг по определению справедливой стоимости объектов основных средств (включая объекты незавершенного строительства, оборудования к установке) и сроков полезного использования объектов основных средств Группы "ТГК-2". </t>
  </si>
  <si>
    <t xml:space="preserve">Аренда помещения в г.Москва </t>
  </si>
  <si>
    <t xml:space="preserve">Оказание правовой помощи </t>
  </si>
  <si>
    <t xml:space="preserve">Оказание услуг по проведению рассылки бюллетеней лицам, имеющим право на участие в Общих собраниях, и об оказании услуг по осуществлению функций счетной комиссии на Общих собраниях </t>
  </si>
  <si>
    <t xml:space="preserve">Предоставление права использования программы для ЭВМ (Casebook)
</t>
  </si>
  <si>
    <t>29.10.2</t>
  </si>
  <si>
    <t>НАИМЕНОВАНИЕ РАЗДЕЛА: ИТ-Закупки на 2025 г.</t>
  </si>
  <si>
    <t xml:space="preserve">Выполнение работ по капитальному ремонту двух участков теплотрассы: от ТК-2л-2  до ТК-2л-4 Архангельских городских тепловых сетей </t>
  </si>
  <si>
    <t xml:space="preserve">Выполнение работ по очистке оборудования химводоочистки Вологодской ТЭЦ </t>
  </si>
  <si>
    <t xml:space="preserve">Выполнение работ по ремонту  зданий и сооружений Новгородской ТЭЦ </t>
  </si>
  <si>
    <t xml:space="preserve">Выполнение работ по ремонту вспомогательного оборудования химического оборудования ЯрТЭЦ-3 </t>
  </si>
  <si>
    <t>Оказание услуг по обслуживанию профессиональным аварийно-спасательным формированием (службой) опасных производственных объектов ПАО "ТГК-2"</t>
  </si>
  <si>
    <t xml:space="preserve">Оказание услуг по транспортировке грузов, поступающих в жд вагонах локомотивом контрагента </t>
  </si>
  <si>
    <t xml:space="preserve">Оказание услуг по подаче, расстановке на места погрузки, выгрузки и уборке вагонов с ж/д пути необщего пользования </t>
  </si>
  <si>
    <t xml:space="preserve">Оказание услуг по обеспечению доступа и продвижения ж/д подвижного состава по ж/д путям контрагента </t>
  </si>
  <si>
    <t xml:space="preserve">Оказание услуг по подаче (уборке) вагонов с грузом со ст.Северодвинск, перевод стрелок, выделение ж/д крана, локомотива со снегоочистителем </t>
  </si>
  <si>
    <t xml:space="preserve">Оказание услуг по эксплуатации ж/д пути необщего пользования </t>
  </si>
  <si>
    <t xml:space="preserve">Оказание услуг по охране объектов ПАО "ТГК-2" (г. Великий Новгород) </t>
  </si>
  <si>
    <t xml:space="preserve">Оказание информационно-консультационных услуг </t>
  </si>
  <si>
    <t xml:space="preserve">Оказание услуг по предоставлению адресно-справочной информации </t>
  </si>
  <si>
    <t xml:space="preserve">Поставка дополнительных лицензий ПО Securos для интегрированной системы безопасности </t>
  </si>
  <si>
    <t>Оказание услуг по сдаче в аренду (внаем) собственных  жилых помещений</t>
  </si>
  <si>
    <t>Северодвинские городские тепловые сети</t>
  </si>
  <si>
    <t>Поставка автомобиля ГАЗель Некст AR32R33</t>
  </si>
  <si>
    <t xml:space="preserve">Оказаниеавтотранспортных услуг по перевозке персонала автобусами для нужд ПАО "ТГК-2" г. Ярославль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</si>
</sst>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7.5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CFF9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9" fillId="0" borderId="0"/>
  </cellStyleXfs>
  <cellXfs count="128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21" fillId="0" borderId="0" xfId="0" applyFont="1"/>
    <xf numFmtId="0" fontId="21" fillId="0" borderId="1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3" fillId="0" borderId="0" xfId="0" applyFont="1"/>
    <xf numFmtId="0" fontId="22" fillId="33" borderId="11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4" fontId="23" fillId="0" borderId="0" xfId="0" applyNumberFormat="1" applyFont="1"/>
    <xf numFmtId="0" fontId="23" fillId="0" borderId="0" xfId="0" applyFont="1"/>
    <xf numFmtId="4" fontId="0" fillId="0" borderId="0" xfId="0" applyNumberFormat="1"/>
    <xf numFmtId="0" fontId="21" fillId="0" borderId="14" xfId="0" applyFont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/>
    </xf>
    <xf numFmtId="3" fontId="22" fillId="33" borderId="10" xfId="0" applyNumberFormat="1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6" fillId="0" borderId="18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center" vertical="center"/>
    </xf>
    <xf numFmtId="0" fontId="24" fillId="33" borderId="10" xfId="0" applyFont="1" applyFill="1" applyBorder="1" applyAlignment="1">
      <alignment horizontal="center" vertical="center"/>
    </xf>
    <xf numFmtId="3" fontId="18" fillId="33" borderId="10" xfId="0" applyNumberFormat="1" applyFont="1" applyFill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4" fontId="25" fillId="0" borderId="0" xfId="0" applyNumberFormat="1" applyFont="1"/>
    <xf numFmtId="3" fontId="24" fillId="33" borderId="10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6" fillId="0" borderId="0" xfId="0" applyFont="1" applyFill="1"/>
    <xf numFmtId="0" fontId="27" fillId="0" borderId="0" xfId="0" applyFont="1" applyFill="1"/>
    <xf numFmtId="4" fontId="27" fillId="0" borderId="0" xfId="0" applyNumberFormat="1" applyFont="1" applyFill="1"/>
    <xf numFmtId="0" fontId="26" fillId="0" borderId="18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3" fontId="26" fillId="0" borderId="10" xfId="0" applyNumberFormat="1" applyFont="1" applyFill="1" applyBorder="1" applyAlignment="1">
      <alignment horizontal="center" vertical="center"/>
    </xf>
    <xf numFmtId="0" fontId="28" fillId="0" borderId="0" xfId="0" applyFont="1"/>
    <xf numFmtId="4" fontId="28" fillId="0" borderId="0" xfId="0" applyNumberFormat="1" applyFont="1"/>
    <xf numFmtId="0" fontId="29" fillId="0" borderId="0" xfId="0" applyFont="1"/>
    <xf numFmtId="0" fontId="16" fillId="0" borderId="0" xfId="0" applyFont="1"/>
    <xf numFmtId="0" fontId="0" fillId="0" borderId="0" xfId="0" applyFont="1"/>
    <xf numFmtId="0" fontId="30" fillId="0" borderId="0" xfId="0" applyFont="1"/>
    <xf numFmtId="0" fontId="31" fillId="0" borderId="0" xfId="0" applyFont="1"/>
    <xf numFmtId="0" fontId="29" fillId="0" borderId="0" xfId="0" applyFont="1" applyAlignment="1">
      <alignment horizontal="center"/>
    </xf>
    <xf numFmtId="0" fontId="0" fillId="33" borderId="10" xfId="0" applyFont="1" applyFill="1" applyBorder="1" applyAlignment="1">
      <alignment horizontal="center" vertical="top" wrapText="1"/>
    </xf>
    <xf numFmtId="49" fontId="0" fillId="33" borderId="10" xfId="0" applyNumberFormat="1" applyFont="1" applyFill="1" applyBorder="1" applyAlignment="1">
      <alignment horizontal="center" vertical="top" wrapText="1"/>
    </xf>
    <xf numFmtId="0" fontId="0" fillId="33" borderId="10" xfId="0" applyFont="1" applyFill="1" applyBorder="1" applyAlignment="1">
      <alignment vertical="top" wrapText="1"/>
    </xf>
    <xf numFmtId="4" fontId="0" fillId="33" borderId="10" xfId="0" applyNumberFormat="1" applyFont="1" applyFill="1" applyBorder="1" applyAlignment="1">
      <alignment horizontal="right" vertical="top" wrapText="1"/>
    </xf>
    <xf numFmtId="0" fontId="0" fillId="34" borderId="10" xfId="0" applyFont="1" applyFill="1" applyBorder="1" applyAlignment="1">
      <alignment vertical="top" wrapText="1"/>
    </xf>
    <xf numFmtId="0" fontId="16" fillId="34" borderId="10" xfId="0" applyFont="1" applyFill="1" applyBorder="1" applyAlignment="1">
      <alignment vertical="top" wrapText="1"/>
    </xf>
    <xf numFmtId="4" fontId="16" fillId="34" borderId="10" xfId="0" applyNumberFormat="1" applyFont="1" applyFill="1" applyBorder="1" applyAlignment="1">
      <alignment horizontal="right" vertical="top" wrapText="1"/>
    </xf>
    <xf numFmtId="0" fontId="16" fillId="34" borderId="10" xfId="0" applyFont="1" applyFill="1" applyBorder="1" applyAlignment="1">
      <alignment horizontal="center" vertical="top" wrapText="1"/>
    </xf>
    <xf numFmtId="0" fontId="32" fillId="0" borderId="10" xfId="0" applyFont="1" applyFill="1" applyBorder="1" applyAlignment="1">
      <alignment vertical="top" wrapText="1"/>
    </xf>
    <xf numFmtId="0" fontId="32" fillId="0" borderId="10" xfId="0" applyFont="1" applyFill="1" applyBorder="1" applyAlignment="1">
      <alignment horizontal="center" vertical="top" wrapText="1"/>
    </xf>
    <xf numFmtId="4" fontId="32" fillId="0" borderId="10" xfId="0" applyNumberFormat="1" applyFont="1" applyFill="1" applyBorder="1" applyAlignment="1">
      <alignment horizontal="right" vertical="top" wrapText="1"/>
    </xf>
    <xf numFmtId="49" fontId="32" fillId="33" borderId="10" xfId="0" applyNumberFormat="1" applyFont="1" applyFill="1" applyBorder="1" applyAlignment="1">
      <alignment horizontal="center" vertical="top" wrapText="1"/>
    </xf>
    <xf numFmtId="0" fontId="32" fillId="33" borderId="10" xfId="0" applyFont="1" applyFill="1" applyBorder="1" applyAlignment="1">
      <alignment vertical="top" wrapText="1"/>
    </xf>
    <xf numFmtId="49" fontId="32" fillId="0" borderId="10" xfId="0" applyNumberFormat="1" applyFont="1" applyFill="1" applyBorder="1" applyAlignment="1">
      <alignment horizontal="center" vertical="top" wrapText="1"/>
    </xf>
    <xf numFmtId="4" fontId="0" fillId="0" borderId="0" xfId="0" applyNumberFormat="1" applyFont="1"/>
    <xf numFmtId="0" fontId="0" fillId="0" borderId="10" xfId="0" applyFont="1" applyFill="1" applyBorder="1" applyAlignment="1">
      <alignment vertical="top" wrapText="1"/>
    </xf>
    <xf numFmtId="0" fontId="0" fillId="0" borderId="10" xfId="0" applyFont="1" applyFill="1" applyBorder="1" applyAlignment="1">
      <alignment horizontal="center" vertical="top" wrapText="1"/>
    </xf>
    <xf numFmtId="4" fontId="0" fillId="0" borderId="10" xfId="0" applyNumberFormat="1" applyFont="1" applyFill="1" applyBorder="1" applyAlignment="1">
      <alignment horizontal="right" vertical="top" wrapText="1"/>
    </xf>
    <xf numFmtId="49" fontId="0" fillId="0" borderId="10" xfId="0" applyNumberFormat="1" applyFont="1" applyFill="1" applyBorder="1" applyAlignment="1">
      <alignment horizontal="center" vertical="top" wrapText="1"/>
    </xf>
    <xf numFmtId="0" fontId="33" fillId="34" borderId="10" xfId="0" applyFont="1" applyFill="1" applyBorder="1" applyAlignment="1">
      <alignment vertical="top" wrapText="1"/>
    </xf>
    <xf numFmtId="0" fontId="20" fillId="0" borderId="0" xfId="0" applyFont="1" applyAlignment="1">
      <alignment horizontal="center" vertical="center" wrapText="1"/>
    </xf>
    <xf numFmtId="0" fontId="34" fillId="0" borderId="0" xfId="0" applyFont="1"/>
    <xf numFmtId="0" fontId="34" fillId="0" borderId="18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0" fillId="0" borderId="0" xfId="0" applyFont="1" applyFill="1"/>
    <xf numFmtId="43" fontId="16" fillId="34" borderId="10" xfId="42" applyFont="1" applyFill="1" applyBorder="1" applyAlignment="1">
      <alignment vertical="top" wrapText="1"/>
    </xf>
    <xf numFmtId="0" fontId="35" fillId="0" borderId="0" xfId="0" applyFont="1"/>
    <xf numFmtId="0" fontId="14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 applyFill="1"/>
    <xf numFmtId="0" fontId="32" fillId="0" borderId="0" xfId="0" applyFont="1" applyFill="1"/>
    <xf numFmtId="4" fontId="32" fillId="0" borderId="0" xfId="0" applyNumberFormat="1" applyFont="1" applyFill="1"/>
    <xf numFmtId="0" fontId="32" fillId="0" borderId="13" xfId="0" applyFont="1" applyFill="1" applyBorder="1" applyAlignment="1">
      <alignment vertical="top" wrapText="1"/>
    </xf>
    <xf numFmtId="0" fontId="26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4" fontId="21" fillId="0" borderId="14" xfId="0" applyNumberFormat="1" applyFont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4" fontId="34" fillId="0" borderId="14" xfId="0" applyNumberFormat="1" applyFont="1" applyBorder="1" applyAlignment="1">
      <alignment horizontal="center" vertical="center" wrapText="1"/>
    </xf>
    <xf numFmtId="4" fontId="26" fillId="0" borderId="14" xfId="0" applyNumberFormat="1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4" fillId="33" borderId="23" xfId="0" applyFont="1" applyFill="1" applyBorder="1" applyAlignment="1">
      <alignment horizontal="center" vertical="center"/>
    </xf>
    <xf numFmtId="0" fontId="24" fillId="33" borderId="24" xfId="0" applyFont="1" applyFill="1" applyBorder="1" applyAlignment="1">
      <alignment horizontal="center" vertical="center"/>
    </xf>
    <xf numFmtId="4" fontId="26" fillId="0" borderId="19" xfId="0" applyNumberFormat="1" applyFont="1" applyBorder="1" applyAlignment="1">
      <alignment horizontal="center" vertical="center" wrapText="1"/>
    </xf>
    <xf numFmtId="4" fontId="26" fillId="0" borderId="20" xfId="0" applyNumberFormat="1" applyFont="1" applyBorder="1" applyAlignment="1">
      <alignment horizontal="center" vertical="center" wrapText="1"/>
    </xf>
    <xf numFmtId="4" fontId="26" fillId="0" borderId="22" xfId="0" applyNumberFormat="1" applyFont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4" fontId="26" fillId="0" borderId="14" xfId="0" applyNumberFormat="1" applyFont="1" applyFill="1" applyBorder="1" applyAlignment="1">
      <alignment horizontal="center" vertical="center" wrapText="1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Стиль 1" xfId="43"/>
    <cellStyle name="Текст предупреждения" xfId="14" builtinId="11" customBuiltin="1"/>
    <cellStyle name="Финансовый" xfId="42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3"/>
  <sheetViews>
    <sheetView tabSelected="1" view="pageBreakPreview" zoomScale="85" zoomScaleNormal="115" zoomScaleSheetLayoutView="85" workbookViewId="0">
      <selection activeCell="B7" sqref="B7"/>
    </sheetView>
  </sheetViews>
  <sheetFormatPr defaultRowHeight="12.75" x14ac:dyDescent="0.2"/>
  <cols>
    <col min="1" max="1" width="9.42578125" style="16" customWidth="1"/>
    <col min="2" max="2" width="10.5703125" style="16" bestFit="1" customWidth="1"/>
    <col min="3" max="3" width="12.85546875" style="16" customWidth="1"/>
    <col min="4" max="4" width="20.7109375" style="16" customWidth="1"/>
    <col min="5" max="5" width="16.85546875" style="16" customWidth="1"/>
    <col min="6" max="6" width="7.85546875" style="16" customWidth="1"/>
    <col min="7" max="7" width="12.28515625" style="16" bestFit="1" customWidth="1"/>
    <col min="8" max="8" width="12.5703125" style="16" customWidth="1"/>
    <col min="9" max="9" width="16.85546875" style="16" bestFit="1" customWidth="1"/>
    <col min="10" max="10" width="18.7109375" style="16" customWidth="1"/>
    <col min="11" max="11" width="13.7109375" style="16" customWidth="1"/>
    <col min="12" max="12" width="13.140625" style="16" customWidth="1"/>
    <col min="13" max="13" width="11.7109375" style="16" customWidth="1"/>
    <col min="14" max="14" width="18.85546875" style="16" customWidth="1"/>
    <col min="15" max="16" width="12.7109375" style="25" customWidth="1"/>
    <col min="17" max="17" width="14.42578125" style="25" customWidth="1"/>
    <col min="18" max="16384" width="9.140625" style="16"/>
  </cols>
  <sheetData>
    <row r="1" spans="1:17" s="40" customFormat="1" ht="18.75" x14ac:dyDescent="0.3">
      <c r="A1" s="44" t="s">
        <v>1110</v>
      </c>
      <c r="O1" s="45"/>
      <c r="P1" s="45"/>
      <c r="Q1" s="45"/>
    </row>
    <row r="2" spans="1:17" s="17" customFormat="1" ht="24.75" customHeight="1" x14ac:dyDescent="0.2">
      <c r="A2" s="88" t="s">
        <v>557</v>
      </c>
      <c r="B2" s="88" t="s">
        <v>558</v>
      </c>
      <c r="C2" s="88" t="s">
        <v>559</v>
      </c>
      <c r="D2" s="88" t="s">
        <v>1</v>
      </c>
      <c r="E2" s="89" t="s">
        <v>0</v>
      </c>
      <c r="F2" s="89"/>
      <c r="G2" s="89"/>
      <c r="H2" s="89"/>
      <c r="I2" s="89"/>
      <c r="J2" s="89"/>
      <c r="K2" s="89"/>
      <c r="L2" s="89"/>
      <c r="M2" s="89"/>
      <c r="N2" s="88" t="s">
        <v>560</v>
      </c>
      <c r="O2" s="85" t="s">
        <v>561</v>
      </c>
      <c r="P2" s="85" t="s">
        <v>562</v>
      </c>
      <c r="Q2" s="85" t="s">
        <v>563</v>
      </c>
    </row>
    <row r="3" spans="1:17" s="17" customFormat="1" ht="36.75" customHeight="1" x14ac:dyDescent="0.2">
      <c r="A3" s="88"/>
      <c r="B3" s="88"/>
      <c r="C3" s="88"/>
      <c r="D3" s="88"/>
      <c r="E3" s="88" t="s">
        <v>564</v>
      </c>
      <c r="F3" s="89" t="s">
        <v>565</v>
      </c>
      <c r="G3" s="89"/>
      <c r="H3" s="88" t="s">
        <v>566</v>
      </c>
      <c r="I3" s="80"/>
      <c r="J3" s="88" t="s">
        <v>567</v>
      </c>
      <c r="K3" s="89" t="s">
        <v>2</v>
      </c>
      <c r="L3" s="89"/>
      <c r="M3" s="89"/>
      <c r="N3" s="88"/>
      <c r="O3" s="86"/>
      <c r="P3" s="86"/>
      <c r="Q3" s="86"/>
    </row>
    <row r="4" spans="1:17" s="17" customFormat="1" ht="64.5" customHeight="1" x14ac:dyDescent="0.2">
      <c r="A4" s="88"/>
      <c r="B4" s="88"/>
      <c r="C4" s="88"/>
      <c r="D4" s="88"/>
      <c r="E4" s="88"/>
      <c r="F4" s="88" t="s">
        <v>3</v>
      </c>
      <c r="G4" s="88" t="s">
        <v>4</v>
      </c>
      <c r="H4" s="88"/>
      <c r="I4" s="88" t="s">
        <v>4</v>
      </c>
      <c r="J4" s="88"/>
      <c r="K4" s="88" t="s">
        <v>568</v>
      </c>
      <c r="L4" s="88" t="s">
        <v>569</v>
      </c>
      <c r="M4" s="88" t="s">
        <v>570</v>
      </c>
      <c r="N4" s="88"/>
      <c r="O4" s="87"/>
      <c r="P4" s="87"/>
      <c r="Q4" s="87"/>
    </row>
    <row r="5" spans="1:17" s="17" customFormat="1" x14ac:dyDescent="0.2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18" t="s">
        <v>5</v>
      </c>
      <c r="P5" s="24" t="s">
        <v>5</v>
      </c>
      <c r="Q5" s="24" t="s">
        <v>5</v>
      </c>
    </row>
    <row r="6" spans="1:17" x14ac:dyDescent="0.2">
      <c r="A6" s="23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  <c r="H6" s="21">
        <v>8</v>
      </c>
      <c r="I6" s="21">
        <v>10</v>
      </c>
      <c r="J6" s="21">
        <v>11</v>
      </c>
      <c r="K6" s="21">
        <v>12</v>
      </c>
      <c r="L6" s="90">
        <v>13</v>
      </c>
      <c r="M6" s="91"/>
      <c r="N6" s="21">
        <v>14</v>
      </c>
      <c r="O6" s="21">
        <v>15</v>
      </c>
      <c r="P6" s="21">
        <v>16</v>
      </c>
      <c r="Q6" s="21">
        <v>17</v>
      </c>
    </row>
    <row r="7" spans="1:17" s="42" customFormat="1" ht="60" x14ac:dyDescent="0.25">
      <c r="A7" s="46">
        <v>2001</v>
      </c>
      <c r="B7" s="47" t="s">
        <v>148</v>
      </c>
      <c r="C7" s="47" t="s">
        <v>149</v>
      </c>
      <c r="D7" s="48" t="s">
        <v>150</v>
      </c>
      <c r="E7" s="48" t="s">
        <v>7</v>
      </c>
      <c r="F7" s="46">
        <v>168</v>
      </c>
      <c r="G7" s="46" t="s">
        <v>147</v>
      </c>
      <c r="H7" s="48">
        <v>550000</v>
      </c>
      <c r="I7" s="48" t="s">
        <v>28</v>
      </c>
      <c r="J7" s="49">
        <v>3094850000</v>
      </c>
      <c r="K7" s="46" t="s">
        <v>976</v>
      </c>
      <c r="L7" s="46" t="s">
        <v>982</v>
      </c>
      <c r="M7" s="46" t="s">
        <v>1023</v>
      </c>
      <c r="N7" s="48" t="s">
        <v>16</v>
      </c>
      <c r="O7" s="48" t="s">
        <v>12</v>
      </c>
      <c r="P7" s="48" t="s">
        <v>11</v>
      </c>
      <c r="Q7" s="48" t="s">
        <v>12</v>
      </c>
    </row>
    <row r="8" spans="1:17" s="42" customFormat="1" ht="59.25" customHeight="1" x14ac:dyDescent="0.25">
      <c r="A8" s="46">
        <v>2002</v>
      </c>
      <c r="B8" s="47" t="s">
        <v>148</v>
      </c>
      <c r="C8" s="47" t="s">
        <v>149</v>
      </c>
      <c r="D8" s="48" t="s">
        <v>730</v>
      </c>
      <c r="E8" s="48" t="s">
        <v>7</v>
      </c>
      <c r="F8" s="46">
        <v>168</v>
      </c>
      <c r="G8" s="46" t="s">
        <v>147</v>
      </c>
      <c r="H8" s="48">
        <v>1800</v>
      </c>
      <c r="I8" s="48" t="s">
        <v>40</v>
      </c>
      <c r="J8" s="49">
        <v>16266600</v>
      </c>
      <c r="K8" s="46" t="s">
        <v>979</v>
      </c>
      <c r="L8" s="46" t="s">
        <v>982</v>
      </c>
      <c r="M8" s="46" t="s">
        <v>1023</v>
      </c>
      <c r="N8" s="48" t="s">
        <v>16</v>
      </c>
      <c r="O8" s="48" t="s">
        <v>12</v>
      </c>
      <c r="P8" s="48" t="s">
        <v>11</v>
      </c>
      <c r="Q8" s="48" t="s">
        <v>12</v>
      </c>
    </row>
    <row r="9" spans="1:17" s="42" customFormat="1" ht="45.75" customHeight="1" x14ac:dyDescent="0.25">
      <c r="A9" s="46">
        <v>2003</v>
      </c>
      <c r="B9" s="47" t="s">
        <v>144</v>
      </c>
      <c r="C9" s="47" t="s">
        <v>145</v>
      </c>
      <c r="D9" s="48" t="s">
        <v>146</v>
      </c>
      <c r="E9" s="48" t="s">
        <v>7</v>
      </c>
      <c r="F9" s="46">
        <v>168</v>
      </c>
      <c r="G9" s="46" t="s">
        <v>147</v>
      </c>
      <c r="H9" s="48">
        <v>7500</v>
      </c>
      <c r="I9" s="48" t="s">
        <v>40</v>
      </c>
      <c r="J9" s="49">
        <v>254497500</v>
      </c>
      <c r="K9" s="46" t="s">
        <v>982</v>
      </c>
      <c r="L9" s="46" t="s">
        <v>983</v>
      </c>
      <c r="M9" s="46" t="s">
        <v>1094</v>
      </c>
      <c r="N9" s="48" t="s">
        <v>16</v>
      </c>
      <c r="O9" s="48" t="s">
        <v>12</v>
      </c>
      <c r="P9" s="48" t="s">
        <v>11</v>
      </c>
      <c r="Q9" s="48" t="s">
        <v>12</v>
      </c>
    </row>
    <row r="10" spans="1:17" s="42" customFormat="1" ht="30" x14ac:dyDescent="0.25">
      <c r="A10" s="50"/>
      <c r="B10" s="50"/>
      <c r="C10" s="50"/>
      <c r="D10" s="50"/>
      <c r="E10" s="50"/>
      <c r="F10" s="50"/>
      <c r="G10" s="50"/>
      <c r="H10" s="50"/>
      <c r="I10" s="51" t="s">
        <v>41</v>
      </c>
      <c r="J10" s="52">
        <v>3365614100</v>
      </c>
      <c r="K10" s="50"/>
      <c r="L10" s="50"/>
      <c r="M10" s="50"/>
      <c r="N10" s="50"/>
      <c r="O10" s="50"/>
      <c r="P10" s="50"/>
      <c r="Q10" s="50"/>
    </row>
    <row r="11" spans="1:17" s="42" customFormat="1" ht="60" x14ac:dyDescent="0.25">
      <c r="A11" s="46">
        <v>5002</v>
      </c>
      <c r="B11" s="47" t="s">
        <v>151</v>
      </c>
      <c r="C11" s="47" t="s">
        <v>152</v>
      </c>
      <c r="D11" s="48" t="s">
        <v>153</v>
      </c>
      <c r="E11" s="48" t="s">
        <v>7</v>
      </c>
      <c r="F11" s="46">
        <v>113</v>
      </c>
      <c r="G11" s="46" t="s">
        <v>1043</v>
      </c>
      <c r="H11" s="48">
        <v>276670000</v>
      </c>
      <c r="I11" s="48" t="s">
        <v>53</v>
      </c>
      <c r="J11" s="49">
        <v>1950509328.55</v>
      </c>
      <c r="K11" s="46" t="s">
        <v>980</v>
      </c>
      <c r="L11" s="46" t="s">
        <v>980</v>
      </c>
      <c r="M11" s="46" t="s">
        <v>975</v>
      </c>
      <c r="N11" s="48" t="s">
        <v>834</v>
      </c>
      <c r="O11" s="48" t="s">
        <v>11</v>
      </c>
      <c r="P11" s="48" t="s">
        <v>11</v>
      </c>
      <c r="Q11" s="48" t="s">
        <v>12</v>
      </c>
    </row>
    <row r="12" spans="1:17" s="41" customFormat="1" ht="30" x14ac:dyDescent="0.25">
      <c r="A12" s="51"/>
      <c r="B12" s="51"/>
      <c r="C12" s="51"/>
      <c r="D12" s="51"/>
      <c r="E12" s="51"/>
      <c r="F12" s="51"/>
      <c r="G12" s="51"/>
      <c r="H12" s="51"/>
      <c r="I12" s="51" t="s">
        <v>41</v>
      </c>
      <c r="J12" s="52">
        <f>J11</f>
        <v>1950509328.55</v>
      </c>
      <c r="K12" s="51"/>
      <c r="L12" s="51"/>
      <c r="M12" s="51"/>
      <c r="N12" s="51"/>
      <c r="O12" s="53"/>
      <c r="P12" s="53"/>
      <c r="Q12" s="53"/>
    </row>
    <row r="13" spans="1:17" s="41" customFormat="1" ht="17.25" customHeight="1" x14ac:dyDescent="0.25">
      <c r="A13" s="51"/>
      <c r="B13" s="51"/>
      <c r="C13" s="51"/>
      <c r="D13" s="51"/>
      <c r="E13" s="51"/>
      <c r="F13" s="51"/>
      <c r="G13" s="51"/>
      <c r="H13" s="51"/>
      <c r="I13" s="51" t="s">
        <v>56</v>
      </c>
      <c r="J13" s="52">
        <f>SUM(J10+J12)</f>
        <v>5316123428.5500002</v>
      </c>
      <c r="K13" s="51"/>
      <c r="L13" s="51"/>
      <c r="M13" s="51"/>
      <c r="N13" s="51"/>
      <c r="O13" s="53"/>
      <c r="P13" s="53"/>
      <c r="Q13" s="53"/>
    </row>
  </sheetData>
  <autoFilter ref="A6:Q13">
    <filterColumn colId="0" showButton="0"/>
    <filterColumn colId="11" showButton="0"/>
  </autoFilter>
  <mergeCells count="21">
    <mergeCell ref="N2:N5"/>
    <mergeCell ref="M4:M5"/>
    <mergeCell ref="L6:M6"/>
    <mergeCell ref="A2:A5"/>
    <mergeCell ref="B2:B5"/>
    <mergeCell ref="C2:C5"/>
    <mergeCell ref="D2:D5"/>
    <mergeCell ref="E2:M2"/>
    <mergeCell ref="O2:O4"/>
    <mergeCell ref="P2:P4"/>
    <mergeCell ref="Q2:Q4"/>
    <mergeCell ref="E3:E5"/>
    <mergeCell ref="F3:G3"/>
    <mergeCell ref="H3:H5"/>
    <mergeCell ref="J3:J5"/>
    <mergeCell ref="K3:M3"/>
    <mergeCell ref="F4:F5"/>
    <mergeCell ref="G4:G5"/>
    <mergeCell ref="I4:I5"/>
    <mergeCell ref="K4:K5"/>
    <mergeCell ref="L4:L5"/>
  </mergeCells>
  <pageMargins left="0.31496062992125984" right="0.31496062992125984" top="0.74803149606299213" bottom="0.35433070866141736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83"/>
  <sheetViews>
    <sheetView showGridLines="0" view="pageBreakPreview" topLeftCell="A79" zoomScale="90" zoomScaleNormal="100" zoomScaleSheetLayoutView="90" workbookViewId="0">
      <selection activeCell="B7" sqref="B7"/>
    </sheetView>
  </sheetViews>
  <sheetFormatPr defaultRowHeight="12.75" x14ac:dyDescent="0.2"/>
  <cols>
    <col min="1" max="1" width="8" style="16" customWidth="1"/>
    <col min="2" max="2" width="10.140625" style="16" customWidth="1"/>
    <col min="3" max="3" width="10.5703125" style="16" customWidth="1"/>
    <col min="4" max="4" width="53.28515625" style="16" customWidth="1"/>
    <col min="5" max="5" width="18.140625" style="16" customWidth="1"/>
    <col min="6" max="6" width="7.85546875" style="16" customWidth="1"/>
    <col min="7" max="7" width="9.42578125" style="16" customWidth="1"/>
    <col min="8" max="8" width="11.140625" style="16" customWidth="1"/>
    <col min="9" max="10" width="16.28515625" style="16" customWidth="1"/>
    <col min="11" max="11" width="14.85546875" style="16" customWidth="1"/>
    <col min="12" max="13" width="11.7109375" style="16" bestFit="1" customWidth="1"/>
    <col min="14" max="14" width="27.28515625" style="16" customWidth="1"/>
    <col min="15" max="15" width="11.28515625" style="16" customWidth="1"/>
    <col min="16" max="16" width="14" style="16" customWidth="1"/>
    <col min="17" max="17" width="16.5703125" style="16" customWidth="1"/>
    <col min="18" max="16384" width="9.140625" style="16"/>
  </cols>
  <sheetData>
    <row r="1" spans="1:17" s="40" customFormat="1" ht="27.75" customHeight="1" x14ac:dyDescent="0.3">
      <c r="A1" s="44" t="s">
        <v>990</v>
      </c>
    </row>
    <row r="2" spans="1:17" s="17" customFormat="1" ht="9.75" customHeight="1" x14ac:dyDescent="0.2">
      <c r="A2" s="88" t="s">
        <v>557</v>
      </c>
      <c r="B2" s="88" t="s">
        <v>558</v>
      </c>
      <c r="C2" s="88" t="s">
        <v>559</v>
      </c>
      <c r="D2" s="88" t="s">
        <v>1</v>
      </c>
      <c r="E2" s="89" t="s">
        <v>0</v>
      </c>
      <c r="F2" s="89"/>
      <c r="G2" s="89"/>
      <c r="H2" s="89"/>
      <c r="I2" s="89"/>
      <c r="J2" s="89"/>
      <c r="K2" s="89"/>
      <c r="L2" s="89"/>
      <c r="M2" s="89"/>
      <c r="N2" s="88" t="s">
        <v>560</v>
      </c>
      <c r="O2" s="85" t="s">
        <v>561</v>
      </c>
      <c r="P2" s="85" t="s">
        <v>562</v>
      </c>
      <c r="Q2" s="85" t="s">
        <v>563</v>
      </c>
    </row>
    <row r="3" spans="1:17" s="17" customFormat="1" ht="36.75" customHeight="1" x14ac:dyDescent="0.2">
      <c r="A3" s="88"/>
      <c r="B3" s="88"/>
      <c r="C3" s="88"/>
      <c r="D3" s="88"/>
      <c r="E3" s="88" t="s">
        <v>564</v>
      </c>
      <c r="F3" s="89" t="s">
        <v>565</v>
      </c>
      <c r="G3" s="89"/>
      <c r="H3" s="88" t="s">
        <v>566</v>
      </c>
      <c r="I3" s="80"/>
      <c r="J3" s="88" t="s">
        <v>567</v>
      </c>
      <c r="K3" s="89" t="s">
        <v>2</v>
      </c>
      <c r="L3" s="89"/>
      <c r="M3" s="89"/>
      <c r="N3" s="88"/>
      <c r="O3" s="86"/>
      <c r="P3" s="86"/>
      <c r="Q3" s="86"/>
    </row>
    <row r="4" spans="1:17" s="17" customFormat="1" ht="42" customHeight="1" x14ac:dyDescent="0.2">
      <c r="A4" s="88"/>
      <c r="B4" s="88"/>
      <c r="C4" s="88"/>
      <c r="D4" s="88"/>
      <c r="E4" s="88"/>
      <c r="F4" s="88" t="s">
        <v>3</v>
      </c>
      <c r="G4" s="88" t="s">
        <v>4</v>
      </c>
      <c r="H4" s="88"/>
      <c r="I4" s="88" t="s">
        <v>4</v>
      </c>
      <c r="J4" s="88"/>
      <c r="K4" s="88" t="s">
        <v>568</v>
      </c>
      <c r="L4" s="88" t="s">
        <v>574</v>
      </c>
      <c r="M4" s="88" t="s">
        <v>570</v>
      </c>
      <c r="N4" s="88"/>
      <c r="O4" s="87"/>
      <c r="P4" s="87"/>
      <c r="Q4" s="87"/>
    </row>
    <row r="5" spans="1:17" s="17" customFormat="1" ht="18" customHeight="1" x14ac:dyDescent="0.2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18" t="s">
        <v>5</v>
      </c>
      <c r="P5" s="19" t="s">
        <v>5</v>
      </c>
      <c r="Q5" s="19" t="s">
        <v>5</v>
      </c>
    </row>
    <row r="6" spans="1:17" x14ac:dyDescent="0.2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  <c r="H6" s="21">
        <v>8</v>
      </c>
      <c r="I6" s="21">
        <v>10</v>
      </c>
      <c r="J6" s="21">
        <v>11</v>
      </c>
      <c r="K6" s="21">
        <v>12</v>
      </c>
      <c r="L6" s="90">
        <v>13</v>
      </c>
      <c r="M6" s="91"/>
      <c r="N6" s="21">
        <v>14</v>
      </c>
      <c r="O6" s="21">
        <v>15</v>
      </c>
      <c r="P6" s="21">
        <v>16</v>
      </c>
      <c r="Q6" s="21">
        <v>17</v>
      </c>
    </row>
    <row r="7" spans="1:17" s="42" customFormat="1" ht="45" x14ac:dyDescent="0.25">
      <c r="A7" s="46">
        <v>1001</v>
      </c>
      <c r="B7" s="47" t="s">
        <v>14</v>
      </c>
      <c r="C7" s="47" t="s">
        <v>14</v>
      </c>
      <c r="D7" s="48" t="s">
        <v>575</v>
      </c>
      <c r="E7" s="48" t="s">
        <v>7</v>
      </c>
      <c r="F7" s="46">
        <v>876</v>
      </c>
      <c r="G7" s="46" t="s">
        <v>8</v>
      </c>
      <c r="H7" s="48">
        <v>1</v>
      </c>
      <c r="I7" s="48" t="s">
        <v>15</v>
      </c>
      <c r="J7" s="49">
        <v>12403038</v>
      </c>
      <c r="K7" s="46" t="s">
        <v>970</v>
      </c>
      <c r="L7" s="46" t="s">
        <v>971</v>
      </c>
      <c r="M7" s="46" t="s">
        <v>972</v>
      </c>
      <c r="N7" s="48" t="s">
        <v>16</v>
      </c>
      <c r="O7" s="48" t="s">
        <v>825</v>
      </c>
      <c r="P7" s="48" t="s">
        <v>11</v>
      </c>
      <c r="Q7" s="48" t="s">
        <v>11</v>
      </c>
    </row>
    <row r="8" spans="1:17" s="42" customFormat="1" ht="30" x14ac:dyDescent="0.25">
      <c r="A8" s="46">
        <v>1002</v>
      </c>
      <c r="B8" s="47" t="s">
        <v>14</v>
      </c>
      <c r="C8" s="47" t="s">
        <v>14</v>
      </c>
      <c r="D8" s="54" t="s">
        <v>1126</v>
      </c>
      <c r="E8" s="54" t="s">
        <v>7</v>
      </c>
      <c r="F8" s="55">
        <v>876</v>
      </c>
      <c r="G8" s="55" t="s">
        <v>8</v>
      </c>
      <c r="H8" s="54">
        <v>1</v>
      </c>
      <c r="I8" s="54" t="s">
        <v>15</v>
      </c>
      <c r="J8" s="56">
        <v>4619317</v>
      </c>
      <c r="K8" s="55" t="s">
        <v>973</v>
      </c>
      <c r="L8" s="55" t="s">
        <v>974</v>
      </c>
      <c r="M8" s="55" t="s">
        <v>975</v>
      </c>
      <c r="N8" s="54" t="s">
        <v>16</v>
      </c>
      <c r="O8" s="54" t="s">
        <v>825</v>
      </c>
      <c r="P8" s="48" t="s">
        <v>11</v>
      </c>
      <c r="Q8" s="48" t="s">
        <v>11</v>
      </c>
    </row>
    <row r="9" spans="1:17" s="41" customFormat="1" ht="30" x14ac:dyDescent="0.25">
      <c r="A9" s="46">
        <v>1003</v>
      </c>
      <c r="B9" s="47" t="s">
        <v>14</v>
      </c>
      <c r="C9" s="47" t="s">
        <v>14</v>
      </c>
      <c r="D9" s="54" t="s">
        <v>576</v>
      </c>
      <c r="E9" s="54" t="s">
        <v>7</v>
      </c>
      <c r="F9" s="55">
        <v>876</v>
      </c>
      <c r="G9" s="55" t="s">
        <v>8</v>
      </c>
      <c r="H9" s="54">
        <v>1</v>
      </c>
      <c r="I9" s="54" t="s">
        <v>15</v>
      </c>
      <c r="J9" s="56">
        <v>1760785</v>
      </c>
      <c r="K9" s="55" t="s">
        <v>973</v>
      </c>
      <c r="L9" s="55" t="s">
        <v>974</v>
      </c>
      <c r="M9" s="55" t="s">
        <v>975</v>
      </c>
      <c r="N9" s="54" t="s">
        <v>16</v>
      </c>
      <c r="O9" s="54" t="s">
        <v>825</v>
      </c>
      <c r="P9" s="48" t="s">
        <v>11</v>
      </c>
      <c r="Q9" s="48" t="s">
        <v>11</v>
      </c>
    </row>
    <row r="10" spans="1:17" s="42" customFormat="1" ht="30" x14ac:dyDescent="0.25">
      <c r="A10" s="46">
        <v>1004</v>
      </c>
      <c r="B10" s="47" t="s">
        <v>14</v>
      </c>
      <c r="C10" s="47" t="s">
        <v>14</v>
      </c>
      <c r="D10" s="54" t="s">
        <v>822</v>
      </c>
      <c r="E10" s="54" t="s">
        <v>7</v>
      </c>
      <c r="F10" s="55">
        <v>876</v>
      </c>
      <c r="G10" s="55" t="s">
        <v>8</v>
      </c>
      <c r="H10" s="54">
        <v>1</v>
      </c>
      <c r="I10" s="54" t="s">
        <v>15</v>
      </c>
      <c r="J10" s="56">
        <v>4248726</v>
      </c>
      <c r="K10" s="55" t="s">
        <v>970</v>
      </c>
      <c r="L10" s="55" t="s">
        <v>976</v>
      </c>
      <c r="M10" s="55" t="s">
        <v>975</v>
      </c>
      <c r="N10" s="54" t="s">
        <v>16</v>
      </c>
      <c r="O10" s="54" t="s">
        <v>825</v>
      </c>
      <c r="P10" s="48" t="s">
        <v>11</v>
      </c>
      <c r="Q10" s="48" t="s">
        <v>11</v>
      </c>
    </row>
    <row r="11" spans="1:17" s="42" customFormat="1" ht="60" x14ac:dyDescent="0.25">
      <c r="A11" s="46">
        <v>1005</v>
      </c>
      <c r="B11" s="47" t="s">
        <v>14</v>
      </c>
      <c r="C11" s="47" t="s">
        <v>14</v>
      </c>
      <c r="D11" s="54" t="s">
        <v>577</v>
      </c>
      <c r="E11" s="54" t="s">
        <v>7</v>
      </c>
      <c r="F11" s="55">
        <v>876</v>
      </c>
      <c r="G11" s="55" t="s">
        <v>8</v>
      </c>
      <c r="H11" s="54">
        <v>1</v>
      </c>
      <c r="I11" s="54" t="s">
        <v>15</v>
      </c>
      <c r="J11" s="56">
        <v>2498137</v>
      </c>
      <c r="K11" s="55" t="s">
        <v>973</v>
      </c>
      <c r="L11" s="55" t="s">
        <v>974</v>
      </c>
      <c r="M11" s="55" t="s">
        <v>975</v>
      </c>
      <c r="N11" s="54" t="s">
        <v>16</v>
      </c>
      <c r="O11" s="54" t="s">
        <v>825</v>
      </c>
      <c r="P11" s="48" t="s">
        <v>11</v>
      </c>
      <c r="Q11" s="48" t="s">
        <v>11</v>
      </c>
    </row>
    <row r="12" spans="1:17" s="42" customFormat="1" ht="60.75" customHeight="1" x14ac:dyDescent="0.25">
      <c r="A12" s="46">
        <v>1006</v>
      </c>
      <c r="B12" s="47" t="s">
        <v>17</v>
      </c>
      <c r="C12" s="47" t="s">
        <v>17</v>
      </c>
      <c r="D12" s="54" t="s">
        <v>18</v>
      </c>
      <c r="E12" s="54" t="s">
        <v>7</v>
      </c>
      <c r="F12" s="55">
        <v>876</v>
      </c>
      <c r="G12" s="55" t="s">
        <v>8</v>
      </c>
      <c r="H12" s="54">
        <v>1</v>
      </c>
      <c r="I12" s="54" t="s">
        <v>15</v>
      </c>
      <c r="J12" s="56">
        <v>2456136</v>
      </c>
      <c r="K12" s="55" t="s">
        <v>970</v>
      </c>
      <c r="L12" s="55" t="s">
        <v>976</v>
      </c>
      <c r="M12" s="55" t="s">
        <v>975</v>
      </c>
      <c r="N12" s="54" t="s">
        <v>10</v>
      </c>
      <c r="O12" s="54" t="s">
        <v>825</v>
      </c>
      <c r="P12" s="48" t="s">
        <v>12</v>
      </c>
      <c r="Q12" s="48" t="s">
        <v>11</v>
      </c>
    </row>
    <row r="13" spans="1:17" s="42" customFormat="1" ht="60" x14ac:dyDescent="0.25">
      <c r="A13" s="46">
        <v>1007</v>
      </c>
      <c r="B13" s="47" t="s">
        <v>578</v>
      </c>
      <c r="C13" s="47" t="s">
        <v>578</v>
      </c>
      <c r="D13" s="54" t="s">
        <v>579</v>
      </c>
      <c r="E13" s="54" t="s">
        <v>7</v>
      </c>
      <c r="F13" s="55">
        <v>876</v>
      </c>
      <c r="G13" s="55" t="s">
        <v>8</v>
      </c>
      <c r="H13" s="54">
        <v>1</v>
      </c>
      <c r="I13" s="54" t="s">
        <v>15</v>
      </c>
      <c r="J13" s="56">
        <v>2642711</v>
      </c>
      <c r="K13" s="55" t="s">
        <v>974</v>
      </c>
      <c r="L13" s="55" t="s">
        <v>977</v>
      </c>
      <c r="M13" s="55" t="s">
        <v>984</v>
      </c>
      <c r="N13" s="54" t="s">
        <v>10</v>
      </c>
      <c r="O13" s="54" t="s">
        <v>825</v>
      </c>
      <c r="P13" s="48" t="s">
        <v>12</v>
      </c>
      <c r="Q13" s="48" t="s">
        <v>11</v>
      </c>
    </row>
    <row r="14" spans="1:17" s="42" customFormat="1" ht="45" x14ac:dyDescent="0.25">
      <c r="A14" s="46">
        <v>1008</v>
      </c>
      <c r="B14" s="47" t="s">
        <v>20</v>
      </c>
      <c r="C14" s="47" t="s">
        <v>20</v>
      </c>
      <c r="D14" s="54" t="s">
        <v>1095</v>
      </c>
      <c r="E14" s="54" t="s">
        <v>7</v>
      </c>
      <c r="F14" s="55">
        <v>876</v>
      </c>
      <c r="G14" s="55" t="s">
        <v>8</v>
      </c>
      <c r="H14" s="54">
        <v>1</v>
      </c>
      <c r="I14" s="54" t="s">
        <v>19</v>
      </c>
      <c r="J14" s="56">
        <v>24525000</v>
      </c>
      <c r="K14" s="55" t="s">
        <v>978</v>
      </c>
      <c r="L14" s="55" t="s">
        <v>980</v>
      </c>
      <c r="M14" s="55" t="s">
        <v>975</v>
      </c>
      <c r="N14" s="54" t="s">
        <v>16</v>
      </c>
      <c r="O14" s="54" t="s">
        <v>825</v>
      </c>
      <c r="P14" s="48" t="s">
        <v>11</v>
      </c>
      <c r="Q14" s="48" t="s">
        <v>11</v>
      </c>
    </row>
    <row r="15" spans="1:17" s="42" customFormat="1" ht="60" x14ac:dyDescent="0.25">
      <c r="A15" s="46">
        <v>1009</v>
      </c>
      <c r="B15" s="47" t="s">
        <v>578</v>
      </c>
      <c r="C15" s="47" t="s">
        <v>578</v>
      </c>
      <c r="D15" s="54" t="s">
        <v>580</v>
      </c>
      <c r="E15" s="54" t="s">
        <v>7</v>
      </c>
      <c r="F15" s="55">
        <v>876</v>
      </c>
      <c r="G15" s="55" t="s">
        <v>8</v>
      </c>
      <c r="H15" s="54">
        <v>1</v>
      </c>
      <c r="I15" s="54" t="s">
        <v>19</v>
      </c>
      <c r="J15" s="56">
        <v>2036000</v>
      </c>
      <c r="K15" s="55" t="s">
        <v>974</v>
      </c>
      <c r="L15" s="55" t="s">
        <v>979</v>
      </c>
      <c r="M15" s="55" t="s">
        <v>972</v>
      </c>
      <c r="N15" s="54" t="s">
        <v>10</v>
      </c>
      <c r="O15" s="54" t="s">
        <v>825</v>
      </c>
      <c r="P15" s="48" t="s">
        <v>12</v>
      </c>
      <c r="Q15" s="48" t="s">
        <v>11</v>
      </c>
    </row>
    <row r="16" spans="1:17" s="42" customFormat="1" ht="30" x14ac:dyDescent="0.25">
      <c r="A16" s="46">
        <v>1010</v>
      </c>
      <c r="B16" s="57" t="s">
        <v>14</v>
      </c>
      <c r="C16" s="57" t="s">
        <v>14</v>
      </c>
      <c r="D16" s="54" t="s">
        <v>21</v>
      </c>
      <c r="E16" s="54" t="s">
        <v>7</v>
      </c>
      <c r="F16" s="55">
        <v>876</v>
      </c>
      <c r="G16" s="55" t="s">
        <v>8</v>
      </c>
      <c r="H16" s="54">
        <v>1</v>
      </c>
      <c r="I16" s="54" t="s">
        <v>22</v>
      </c>
      <c r="J16" s="56">
        <v>2258985.87</v>
      </c>
      <c r="K16" s="55" t="s">
        <v>973</v>
      </c>
      <c r="L16" s="55" t="s">
        <v>976</v>
      </c>
      <c r="M16" s="55" t="s">
        <v>975</v>
      </c>
      <c r="N16" s="54" t="s">
        <v>16</v>
      </c>
      <c r="O16" s="54" t="s">
        <v>825</v>
      </c>
      <c r="P16" s="48" t="s">
        <v>11</v>
      </c>
      <c r="Q16" s="48" t="s">
        <v>11</v>
      </c>
    </row>
    <row r="17" spans="1:17" s="42" customFormat="1" ht="60" x14ac:dyDescent="0.25">
      <c r="A17" s="46">
        <v>1011</v>
      </c>
      <c r="B17" s="47" t="s">
        <v>17</v>
      </c>
      <c r="C17" s="47" t="s">
        <v>17</v>
      </c>
      <c r="D17" s="54" t="s">
        <v>581</v>
      </c>
      <c r="E17" s="54" t="s">
        <v>7</v>
      </c>
      <c r="F17" s="55">
        <v>876</v>
      </c>
      <c r="G17" s="55" t="s">
        <v>8</v>
      </c>
      <c r="H17" s="54">
        <v>1</v>
      </c>
      <c r="I17" s="54" t="s">
        <v>22</v>
      </c>
      <c r="J17" s="56">
        <v>4433307.68</v>
      </c>
      <c r="K17" s="55" t="s">
        <v>980</v>
      </c>
      <c r="L17" s="55" t="s">
        <v>979</v>
      </c>
      <c r="M17" s="55" t="s">
        <v>981</v>
      </c>
      <c r="N17" s="54" t="s">
        <v>10</v>
      </c>
      <c r="O17" s="54" t="s">
        <v>825</v>
      </c>
      <c r="P17" s="48" t="s">
        <v>12</v>
      </c>
      <c r="Q17" s="48" t="s">
        <v>11</v>
      </c>
    </row>
    <row r="18" spans="1:17" s="42" customFormat="1" ht="30" x14ac:dyDescent="0.25">
      <c r="A18" s="46">
        <v>1012</v>
      </c>
      <c r="B18" s="47" t="s">
        <v>14</v>
      </c>
      <c r="C18" s="47" t="s">
        <v>14</v>
      </c>
      <c r="D18" s="54" t="s">
        <v>23</v>
      </c>
      <c r="E18" s="54" t="s">
        <v>7</v>
      </c>
      <c r="F18" s="55">
        <v>876</v>
      </c>
      <c r="G18" s="55" t="s">
        <v>8</v>
      </c>
      <c r="H18" s="54">
        <v>1</v>
      </c>
      <c r="I18" s="54" t="s">
        <v>22</v>
      </c>
      <c r="J18" s="56">
        <v>1451878.23</v>
      </c>
      <c r="K18" s="55" t="s">
        <v>970</v>
      </c>
      <c r="L18" s="55" t="s">
        <v>977</v>
      </c>
      <c r="M18" s="55" t="s">
        <v>975</v>
      </c>
      <c r="N18" s="54" t="s">
        <v>16</v>
      </c>
      <c r="O18" s="54" t="s">
        <v>825</v>
      </c>
      <c r="P18" s="48" t="s">
        <v>11</v>
      </c>
      <c r="Q18" s="48" t="s">
        <v>11</v>
      </c>
    </row>
    <row r="19" spans="1:17" s="42" customFormat="1" ht="30" x14ac:dyDescent="0.25">
      <c r="A19" s="46">
        <v>1013</v>
      </c>
      <c r="B19" s="47" t="s">
        <v>14</v>
      </c>
      <c r="C19" s="47" t="s">
        <v>14</v>
      </c>
      <c r="D19" s="54" t="s">
        <v>26</v>
      </c>
      <c r="E19" s="54" t="s">
        <v>7</v>
      </c>
      <c r="F19" s="55">
        <v>876</v>
      </c>
      <c r="G19" s="55" t="s">
        <v>8</v>
      </c>
      <c r="H19" s="54">
        <v>1</v>
      </c>
      <c r="I19" s="54" t="s">
        <v>24</v>
      </c>
      <c r="J19" s="56">
        <v>1430072</v>
      </c>
      <c r="K19" s="55" t="s">
        <v>973</v>
      </c>
      <c r="L19" s="55" t="s">
        <v>974</v>
      </c>
      <c r="M19" s="55" t="s">
        <v>975</v>
      </c>
      <c r="N19" s="54" t="s">
        <v>16</v>
      </c>
      <c r="O19" s="54" t="s">
        <v>825</v>
      </c>
      <c r="P19" s="48" t="s">
        <v>11</v>
      </c>
      <c r="Q19" s="48" t="s">
        <v>11</v>
      </c>
    </row>
    <row r="20" spans="1:17" s="42" customFormat="1" ht="30" x14ac:dyDescent="0.25">
      <c r="A20" s="46">
        <v>1014</v>
      </c>
      <c r="B20" s="47" t="s">
        <v>14</v>
      </c>
      <c r="C20" s="47" t="s">
        <v>14</v>
      </c>
      <c r="D20" s="54" t="s">
        <v>582</v>
      </c>
      <c r="E20" s="54" t="s">
        <v>7</v>
      </c>
      <c r="F20" s="55">
        <v>876</v>
      </c>
      <c r="G20" s="55" t="s">
        <v>8</v>
      </c>
      <c r="H20" s="54">
        <v>1</v>
      </c>
      <c r="I20" s="54" t="s">
        <v>24</v>
      </c>
      <c r="J20" s="56">
        <v>2418370</v>
      </c>
      <c r="K20" s="55" t="s">
        <v>970</v>
      </c>
      <c r="L20" s="55" t="s">
        <v>977</v>
      </c>
      <c r="M20" s="55" t="s">
        <v>972</v>
      </c>
      <c r="N20" s="54" t="s">
        <v>16</v>
      </c>
      <c r="O20" s="54" t="s">
        <v>825</v>
      </c>
      <c r="P20" s="48" t="s">
        <v>11</v>
      </c>
      <c r="Q20" s="48" t="s">
        <v>11</v>
      </c>
    </row>
    <row r="21" spans="1:17" s="42" customFormat="1" ht="32.25" customHeight="1" x14ac:dyDescent="0.25">
      <c r="A21" s="46">
        <v>1015</v>
      </c>
      <c r="B21" s="47" t="s">
        <v>14</v>
      </c>
      <c r="C21" s="47" t="s">
        <v>14</v>
      </c>
      <c r="D21" s="54" t="s">
        <v>583</v>
      </c>
      <c r="E21" s="54" t="s">
        <v>7</v>
      </c>
      <c r="F21" s="55">
        <v>876</v>
      </c>
      <c r="G21" s="55" t="s">
        <v>8</v>
      </c>
      <c r="H21" s="54">
        <v>1</v>
      </c>
      <c r="I21" s="54" t="s">
        <v>24</v>
      </c>
      <c r="J21" s="56">
        <v>3000000</v>
      </c>
      <c r="K21" s="55" t="s">
        <v>978</v>
      </c>
      <c r="L21" s="55" t="s">
        <v>980</v>
      </c>
      <c r="M21" s="55" t="s">
        <v>975</v>
      </c>
      <c r="N21" s="54" t="s">
        <v>16</v>
      </c>
      <c r="O21" s="54" t="s">
        <v>825</v>
      </c>
      <c r="P21" s="48" t="s">
        <v>11</v>
      </c>
      <c r="Q21" s="48" t="s">
        <v>11</v>
      </c>
    </row>
    <row r="22" spans="1:17" s="42" customFormat="1" ht="60" x14ac:dyDescent="0.25">
      <c r="A22" s="46">
        <v>1016</v>
      </c>
      <c r="B22" s="47" t="s">
        <v>17</v>
      </c>
      <c r="C22" s="47" t="s">
        <v>17</v>
      </c>
      <c r="D22" s="54" t="s">
        <v>584</v>
      </c>
      <c r="E22" s="54" t="s">
        <v>7</v>
      </c>
      <c r="F22" s="55">
        <v>876</v>
      </c>
      <c r="G22" s="55" t="s">
        <v>8</v>
      </c>
      <c r="H22" s="54">
        <v>1</v>
      </c>
      <c r="I22" s="54" t="s">
        <v>24</v>
      </c>
      <c r="J22" s="56">
        <v>1600000</v>
      </c>
      <c r="K22" s="55" t="s">
        <v>974</v>
      </c>
      <c r="L22" s="55" t="s">
        <v>982</v>
      </c>
      <c r="M22" s="55" t="s">
        <v>972</v>
      </c>
      <c r="N22" s="54" t="s">
        <v>10</v>
      </c>
      <c r="O22" s="54" t="s">
        <v>825</v>
      </c>
      <c r="P22" s="48" t="s">
        <v>12</v>
      </c>
      <c r="Q22" s="48" t="s">
        <v>11</v>
      </c>
    </row>
    <row r="23" spans="1:17" s="42" customFormat="1" ht="65.25" customHeight="1" x14ac:dyDescent="0.25">
      <c r="A23" s="46">
        <v>1017</v>
      </c>
      <c r="B23" s="47" t="s">
        <v>17</v>
      </c>
      <c r="C23" s="47" t="s">
        <v>17</v>
      </c>
      <c r="D23" s="54" t="s">
        <v>585</v>
      </c>
      <c r="E23" s="54" t="s">
        <v>7</v>
      </c>
      <c r="F23" s="55">
        <v>876</v>
      </c>
      <c r="G23" s="55" t="s">
        <v>8</v>
      </c>
      <c r="H23" s="54">
        <v>1</v>
      </c>
      <c r="I23" s="54" t="s">
        <v>24</v>
      </c>
      <c r="J23" s="56">
        <v>7168365</v>
      </c>
      <c r="K23" s="55" t="s">
        <v>970</v>
      </c>
      <c r="L23" s="55" t="s">
        <v>976</v>
      </c>
      <c r="M23" s="55" t="s">
        <v>975</v>
      </c>
      <c r="N23" s="54" t="s">
        <v>10</v>
      </c>
      <c r="O23" s="54" t="s">
        <v>825</v>
      </c>
      <c r="P23" s="48" t="s">
        <v>12</v>
      </c>
      <c r="Q23" s="48" t="s">
        <v>11</v>
      </c>
    </row>
    <row r="24" spans="1:17" s="42" customFormat="1" ht="30" x14ac:dyDescent="0.25">
      <c r="A24" s="46">
        <v>1018</v>
      </c>
      <c r="B24" s="57" t="s">
        <v>14</v>
      </c>
      <c r="C24" s="57" t="s">
        <v>14</v>
      </c>
      <c r="D24" s="58" t="s">
        <v>25</v>
      </c>
      <c r="E24" s="48" t="s">
        <v>7</v>
      </c>
      <c r="F24" s="46">
        <v>876</v>
      </c>
      <c r="G24" s="46" t="s">
        <v>8</v>
      </c>
      <c r="H24" s="48">
        <v>1</v>
      </c>
      <c r="I24" s="48" t="s">
        <v>24</v>
      </c>
      <c r="J24" s="49">
        <v>4067330</v>
      </c>
      <c r="K24" s="55" t="s">
        <v>973</v>
      </c>
      <c r="L24" s="46" t="s">
        <v>974</v>
      </c>
      <c r="M24" s="46" t="s">
        <v>975</v>
      </c>
      <c r="N24" s="48" t="s">
        <v>16</v>
      </c>
      <c r="O24" s="48" t="s">
        <v>825</v>
      </c>
      <c r="P24" s="48" t="s">
        <v>11</v>
      </c>
      <c r="Q24" s="48" t="s">
        <v>11</v>
      </c>
    </row>
    <row r="25" spans="1:17" s="41" customFormat="1" ht="28.5" customHeight="1" x14ac:dyDescent="0.25">
      <c r="A25" s="51"/>
      <c r="B25" s="51"/>
      <c r="C25" s="51"/>
      <c r="D25" s="51"/>
      <c r="E25" s="51"/>
      <c r="F25" s="51"/>
      <c r="G25" s="51"/>
      <c r="H25" s="51"/>
      <c r="I25" s="51" t="s">
        <v>27</v>
      </c>
      <c r="J25" s="52">
        <v>85018158.780000001</v>
      </c>
      <c r="K25" s="51"/>
      <c r="L25" s="51"/>
      <c r="M25" s="51"/>
      <c r="N25" s="51"/>
      <c r="O25" s="51"/>
      <c r="P25" s="51"/>
      <c r="Q25" s="51"/>
    </row>
    <row r="26" spans="1:17" s="42" customFormat="1" ht="60" x14ac:dyDescent="0.25">
      <c r="A26" s="46">
        <v>2001</v>
      </c>
      <c r="B26" s="47" t="s">
        <v>17</v>
      </c>
      <c r="C26" s="47" t="s">
        <v>17</v>
      </c>
      <c r="D26" s="48" t="s">
        <v>37</v>
      </c>
      <c r="E26" s="48" t="s">
        <v>7</v>
      </c>
      <c r="F26" s="46">
        <v>876</v>
      </c>
      <c r="G26" s="46" t="s">
        <v>8</v>
      </c>
      <c r="H26" s="48">
        <v>1</v>
      </c>
      <c r="I26" s="48" t="s">
        <v>38</v>
      </c>
      <c r="J26" s="49">
        <v>920428</v>
      </c>
      <c r="K26" s="46" t="s">
        <v>974</v>
      </c>
      <c r="L26" s="46" t="s">
        <v>979</v>
      </c>
      <c r="M26" s="46" t="s">
        <v>975</v>
      </c>
      <c r="N26" s="48" t="s">
        <v>10</v>
      </c>
      <c r="O26" s="48" t="s">
        <v>825</v>
      </c>
      <c r="P26" s="48" t="s">
        <v>12</v>
      </c>
      <c r="Q26" s="48" t="s">
        <v>11</v>
      </c>
    </row>
    <row r="27" spans="1:17" s="42" customFormat="1" ht="30" x14ac:dyDescent="0.25">
      <c r="A27" s="46">
        <v>2002</v>
      </c>
      <c r="B27" s="47" t="s">
        <v>14</v>
      </c>
      <c r="C27" s="47" t="s">
        <v>14</v>
      </c>
      <c r="D27" s="48" t="s">
        <v>586</v>
      </c>
      <c r="E27" s="48" t="s">
        <v>7</v>
      </c>
      <c r="F27" s="46">
        <v>876</v>
      </c>
      <c r="G27" s="46" t="s">
        <v>8</v>
      </c>
      <c r="H27" s="48">
        <v>1</v>
      </c>
      <c r="I27" s="48" t="s">
        <v>38</v>
      </c>
      <c r="J27" s="49">
        <v>1461335</v>
      </c>
      <c r="K27" s="46" t="s">
        <v>970</v>
      </c>
      <c r="L27" s="46" t="s">
        <v>979</v>
      </c>
      <c r="M27" s="46" t="s">
        <v>975</v>
      </c>
      <c r="N27" s="48" t="s">
        <v>16</v>
      </c>
      <c r="O27" s="48" t="s">
        <v>825</v>
      </c>
      <c r="P27" s="48" t="s">
        <v>11</v>
      </c>
      <c r="Q27" s="48" t="s">
        <v>11</v>
      </c>
    </row>
    <row r="28" spans="1:17" s="42" customFormat="1" ht="45" x14ac:dyDescent="0.25">
      <c r="A28" s="46">
        <v>2003</v>
      </c>
      <c r="B28" s="47" t="s">
        <v>20</v>
      </c>
      <c r="C28" s="47" t="s">
        <v>20</v>
      </c>
      <c r="D28" s="54" t="s">
        <v>587</v>
      </c>
      <c r="E28" s="54" t="s">
        <v>7</v>
      </c>
      <c r="F28" s="55">
        <v>876</v>
      </c>
      <c r="G28" s="55" t="s">
        <v>8</v>
      </c>
      <c r="H28" s="54">
        <v>1</v>
      </c>
      <c r="I28" s="54" t="s">
        <v>38</v>
      </c>
      <c r="J28" s="56">
        <v>13367043</v>
      </c>
      <c r="K28" s="55" t="s">
        <v>973</v>
      </c>
      <c r="L28" s="55" t="s">
        <v>979</v>
      </c>
      <c r="M28" s="55" t="s">
        <v>975</v>
      </c>
      <c r="N28" s="54" t="s">
        <v>16</v>
      </c>
      <c r="O28" s="54" t="s">
        <v>825</v>
      </c>
      <c r="P28" s="54" t="s">
        <v>11</v>
      </c>
      <c r="Q28" s="54" t="s">
        <v>11</v>
      </c>
    </row>
    <row r="29" spans="1:17" s="42" customFormat="1" ht="60" x14ac:dyDescent="0.25">
      <c r="A29" s="46">
        <v>2004</v>
      </c>
      <c r="B29" s="47" t="s">
        <v>14</v>
      </c>
      <c r="C29" s="47" t="s">
        <v>14</v>
      </c>
      <c r="D29" s="54" t="s">
        <v>987</v>
      </c>
      <c r="E29" s="54" t="s">
        <v>7</v>
      </c>
      <c r="F29" s="55">
        <v>876</v>
      </c>
      <c r="G29" s="55" t="s">
        <v>8</v>
      </c>
      <c r="H29" s="54">
        <v>1</v>
      </c>
      <c r="I29" s="54" t="s">
        <v>28</v>
      </c>
      <c r="J29" s="56">
        <v>8781010</v>
      </c>
      <c r="K29" s="55" t="s">
        <v>978</v>
      </c>
      <c r="L29" s="55" t="s">
        <v>980</v>
      </c>
      <c r="M29" s="55" t="s">
        <v>975</v>
      </c>
      <c r="N29" s="54" t="s">
        <v>16</v>
      </c>
      <c r="O29" s="54" t="s">
        <v>825</v>
      </c>
      <c r="P29" s="54" t="s">
        <v>11</v>
      </c>
      <c r="Q29" s="54" t="s">
        <v>11</v>
      </c>
    </row>
    <row r="30" spans="1:17" s="42" customFormat="1" ht="30" x14ac:dyDescent="0.25">
      <c r="A30" s="46">
        <v>2005</v>
      </c>
      <c r="B30" s="47" t="s">
        <v>39</v>
      </c>
      <c r="C30" s="47" t="s">
        <v>39</v>
      </c>
      <c r="D30" s="54" t="s">
        <v>588</v>
      </c>
      <c r="E30" s="54" t="s">
        <v>7</v>
      </c>
      <c r="F30" s="55">
        <v>876</v>
      </c>
      <c r="G30" s="55" t="s">
        <v>8</v>
      </c>
      <c r="H30" s="54">
        <v>1</v>
      </c>
      <c r="I30" s="54" t="s">
        <v>28</v>
      </c>
      <c r="J30" s="56">
        <v>985260</v>
      </c>
      <c r="K30" s="55" t="s">
        <v>978</v>
      </c>
      <c r="L30" s="55" t="s">
        <v>980</v>
      </c>
      <c r="M30" s="55" t="s">
        <v>975</v>
      </c>
      <c r="N30" s="54" t="s">
        <v>16</v>
      </c>
      <c r="O30" s="54" t="s">
        <v>825</v>
      </c>
      <c r="P30" s="54" t="s">
        <v>11</v>
      </c>
      <c r="Q30" s="54" t="s">
        <v>11</v>
      </c>
    </row>
    <row r="31" spans="1:17" s="42" customFormat="1" ht="75" x14ac:dyDescent="0.25">
      <c r="A31" s="46">
        <v>2006</v>
      </c>
      <c r="B31" s="47" t="s">
        <v>14</v>
      </c>
      <c r="C31" s="47" t="s">
        <v>14</v>
      </c>
      <c r="D31" s="54" t="s">
        <v>1096</v>
      </c>
      <c r="E31" s="54" t="s">
        <v>7</v>
      </c>
      <c r="F31" s="55">
        <v>876</v>
      </c>
      <c r="G31" s="55" t="s">
        <v>8</v>
      </c>
      <c r="H31" s="54">
        <v>1</v>
      </c>
      <c r="I31" s="54" t="s">
        <v>28</v>
      </c>
      <c r="J31" s="56">
        <v>5829543</v>
      </c>
      <c r="K31" s="55" t="s">
        <v>973</v>
      </c>
      <c r="L31" s="55" t="s">
        <v>974</v>
      </c>
      <c r="M31" s="55" t="s">
        <v>975</v>
      </c>
      <c r="N31" s="54" t="s">
        <v>16</v>
      </c>
      <c r="O31" s="54" t="s">
        <v>825</v>
      </c>
      <c r="P31" s="54" t="s">
        <v>11</v>
      </c>
      <c r="Q31" s="54" t="s">
        <v>11</v>
      </c>
    </row>
    <row r="32" spans="1:17" s="42" customFormat="1" ht="60" x14ac:dyDescent="0.25">
      <c r="A32" s="46">
        <v>2007</v>
      </c>
      <c r="B32" s="47" t="s">
        <v>17</v>
      </c>
      <c r="C32" s="47" t="s">
        <v>17</v>
      </c>
      <c r="D32" s="54" t="s">
        <v>29</v>
      </c>
      <c r="E32" s="54" t="s">
        <v>7</v>
      </c>
      <c r="F32" s="55">
        <v>876</v>
      </c>
      <c r="G32" s="55" t="s">
        <v>8</v>
      </c>
      <c r="H32" s="54">
        <v>1</v>
      </c>
      <c r="I32" s="54" t="s">
        <v>28</v>
      </c>
      <c r="J32" s="56">
        <v>13071595</v>
      </c>
      <c r="K32" s="55" t="s">
        <v>973</v>
      </c>
      <c r="L32" s="55" t="s">
        <v>976</v>
      </c>
      <c r="M32" s="55" t="s">
        <v>981</v>
      </c>
      <c r="N32" s="54" t="s">
        <v>63</v>
      </c>
      <c r="O32" s="54" t="s">
        <v>825</v>
      </c>
      <c r="P32" s="54" t="s">
        <v>12</v>
      </c>
      <c r="Q32" s="54" t="s">
        <v>11</v>
      </c>
    </row>
    <row r="33" spans="1:17" s="42" customFormat="1" ht="45" x14ac:dyDescent="0.25">
      <c r="A33" s="46">
        <v>2008</v>
      </c>
      <c r="B33" s="47" t="s">
        <v>14</v>
      </c>
      <c r="C33" s="47" t="s">
        <v>14</v>
      </c>
      <c r="D33" s="54" t="s">
        <v>589</v>
      </c>
      <c r="E33" s="54" t="s">
        <v>7</v>
      </c>
      <c r="F33" s="55">
        <v>876</v>
      </c>
      <c r="G33" s="55" t="s">
        <v>8</v>
      </c>
      <c r="H33" s="54">
        <v>1</v>
      </c>
      <c r="I33" s="54" t="s">
        <v>28</v>
      </c>
      <c r="J33" s="56">
        <v>5094038</v>
      </c>
      <c r="K33" s="55" t="s">
        <v>973</v>
      </c>
      <c r="L33" s="55" t="s">
        <v>974</v>
      </c>
      <c r="M33" s="55" t="s">
        <v>975</v>
      </c>
      <c r="N33" s="54" t="s">
        <v>16</v>
      </c>
      <c r="O33" s="54" t="s">
        <v>825</v>
      </c>
      <c r="P33" s="54" t="s">
        <v>11</v>
      </c>
      <c r="Q33" s="54" t="s">
        <v>11</v>
      </c>
    </row>
    <row r="34" spans="1:17" s="42" customFormat="1" ht="30" x14ac:dyDescent="0.25">
      <c r="A34" s="46">
        <v>2009</v>
      </c>
      <c r="B34" s="47" t="s">
        <v>123</v>
      </c>
      <c r="C34" s="47" t="s">
        <v>123</v>
      </c>
      <c r="D34" s="54" t="s">
        <v>590</v>
      </c>
      <c r="E34" s="54" t="s">
        <v>7</v>
      </c>
      <c r="F34" s="55">
        <v>876</v>
      </c>
      <c r="G34" s="55" t="s">
        <v>8</v>
      </c>
      <c r="H34" s="54">
        <v>1</v>
      </c>
      <c r="I34" s="54" t="s">
        <v>28</v>
      </c>
      <c r="J34" s="56">
        <v>740138</v>
      </c>
      <c r="K34" s="55" t="s">
        <v>974</v>
      </c>
      <c r="L34" s="55" t="s">
        <v>971</v>
      </c>
      <c r="M34" s="55" t="s">
        <v>972</v>
      </c>
      <c r="N34" s="54" t="s">
        <v>16</v>
      </c>
      <c r="O34" s="54" t="s">
        <v>825</v>
      </c>
      <c r="P34" s="54" t="s">
        <v>11</v>
      </c>
      <c r="Q34" s="54" t="s">
        <v>11</v>
      </c>
    </row>
    <row r="35" spans="1:17" s="42" customFormat="1" ht="60" x14ac:dyDescent="0.25">
      <c r="A35" s="46">
        <v>2010</v>
      </c>
      <c r="B35" s="47" t="s">
        <v>17</v>
      </c>
      <c r="C35" s="47" t="s">
        <v>17</v>
      </c>
      <c r="D35" s="54" t="s">
        <v>30</v>
      </c>
      <c r="E35" s="54" t="s">
        <v>7</v>
      </c>
      <c r="F35" s="55">
        <v>876</v>
      </c>
      <c r="G35" s="55" t="s">
        <v>8</v>
      </c>
      <c r="H35" s="54">
        <v>1</v>
      </c>
      <c r="I35" s="54" t="s">
        <v>31</v>
      </c>
      <c r="J35" s="56">
        <v>9623699</v>
      </c>
      <c r="K35" s="55" t="s">
        <v>970</v>
      </c>
      <c r="L35" s="55" t="s">
        <v>976</v>
      </c>
      <c r="M35" s="55" t="s">
        <v>975</v>
      </c>
      <c r="N35" s="54" t="s">
        <v>10</v>
      </c>
      <c r="O35" s="54" t="s">
        <v>825</v>
      </c>
      <c r="P35" s="54" t="s">
        <v>12</v>
      </c>
      <c r="Q35" s="54" t="s">
        <v>11</v>
      </c>
    </row>
    <row r="36" spans="1:17" s="41" customFormat="1" ht="45" x14ac:dyDescent="0.25">
      <c r="A36" s="46">
        <v>2011</v>
      </c>
      <c r="B36" s="47" t="s">
        <v>14</v>
      </c>
      <c r="C36" s="47" t="s">
        <v>14</v>
      </c>
      <c r="D36" s="54" t="s">
        <v>32</v>
      </c>
      <c r="E36" s="54" t="s">
        <v>7</v>
      </c>
      <c r="F36" s="55">
        <v>876</v>
      </c>
      <c r="G36" s="55" t="s">
        <v>8</v>
      </c>
      <c r="H36" s="54">
        <v>1</v>
      </c>
      <c r="I36" s="54" t="s">
        <v>31</v>
      </c>
      <c r="J36" s="56">
        <v>5420821</v>
      </c>
      <c r="K36" s="55" t="s">
        <v>973</v>
      </c>
      <c r="L36" s="55" t="s">
        <v>974</v>
      </c>
      <c r="M36" s="55" t="s">
        <v>975</v>
      </c>
      <c r="N36" s="54" t="s">
        <v>16</v>
      </c>
      <c r="O36" s="54" t="s">
        <v>825</v>
      </c>
      <c r="P36" s="54" t="s">
        <v>11</v>
      </c>
      <c r="Q36" s="54" t="s">
        <v>11</v>
      </c>
    </row>
    <row r="37" spans="1:17" s="42" customFormat="1" ht="45" x14ac:dyDescent="0.25">
      <c r="A37" s="46">
        <v>2012</v>
      </c>
      <c r="B37" s="47" t="s">
        <v>14</v>
      </c>
      <c r="C37" s="47" t="s">
        <v>14</v>
      </c>
      <c r="D37" s="54" t="s">
        <v>33</v>
      </c>
      <c r="E37" s="54" t="s">
        <v>7</v>
      </c>
      <c r="F37" s="55">
        <v>876</v>
      </c>
      <c r="G37" s="55" t="s">
        <v>8</v>
      </c>
      <c r="H37" s="54">
        <v>1</v>
      </c>
      <c r="I37" s="54" t="s">
        <v>31</v>
      </c>
      <c r="J37" s="56">
        <v>11451265</v>
      </c>
      <c r="K37" s="55" t="s">
        <v>978</v>
      </c>
      <c r="L37" s="55" t="s">
        <v>980</v>
      </c>
      <c r="M37" s="55" t="s">
        <v>975</v>
      </c>
      <c r="N37" s="54" t="s">
        <v>16</v>
      </c>
      <c r="O37" s="54" t="s">
        <v>825</v>
      </c>
      <c r="P37" s="54" t="s">
        <v>11</v>
      </c>
      <c r="Q37" s="54" t="s">
        <v>11</v>
      </c>
    </row>
    <row r="38" spans="1:17" s="42" customFormat="1" ht="45" x14ac:dyDescent="0.25">
      <c r="A38" s="46">
        <v>2013</v>
      </c>
      <c r="B38" s="47" t="s">
        <v>20</v>
      </c>
      <c r="C38" s="47" t="s">
        <v>20</v>
      </c>
      <c r="D38" s="54" t="s">
        <v>591</v>
      </c>
      <c r="E38" s="54" t="s">
        <v>7</v>
      </c>
      <c r="F38" s="55">
        <v>876</v>
      </c>
      <c r="G38" s="55" t="s">
        <v>8</v>
      </c>
      <c r="H38" s="54">
        <v>1</v>
      </c>
      <c r="I38" s="54" t="s">
        <v>36</v>
      </c>
      <c r="J38" s="56">
        <v>21372261.82</v>
      </c>
      <c r="K38" s="55" t="s">
        <v>970</v>
      </c>
      <c r="L38" s="55" t="s">
        <v>977</v>
      </c>
      <c r="M38" s="55" t="s">
        <v>975</v>
      </c>
      <c r="N38" s="54" t="s">
        <v>16</v>
      </c>
      <c r="O38" s="54" t="s">
        <v>825</v>
      </c>
      <c r="P38" s="54" t="s">
        <v>11</v>
      </c>
      <c r="Q38" s="54" t="s">
        <v>11</v>
      </c>
    </row>
    <row r="39" spans="1:17" s="42" customFormat="1" ht="30" x14ac:dyDescent="0.25">
      <c r="A39" s="46">
        <v>2014</v>
      </c>
      <c r="B39" s="47" t="s">
        <v>14</v>
      </c>
      <c r="C39" s="47" t="s">
        <v>14</v>
      </c>
      <c r="D39" s="54" t="s">
        <v>592</v>
      </c>
      <c r="E39" s="54" t="s">
        <v>7</v>
      </c>
      <c r="F39" s="55">
        <v>876</v>
      </c>
      <c r="G39" s="55" t="s">
        <v>8</v>
      </c>
      <c r="H39" s="54">
        <v>1</v>
      </c>
      <c r="I39" s="54" t="s">
        <v>36</v>
      </c>
      <c r="J39" s="56">
        <v>519414.95</v>
      </c>
      <c r="K39" s="55" t="s">
        <v>980</v>
      </c>
      <c r="L39" s="55" t="s">
        <v>976</v>
      </c>
      <c r="M39" s="55" t="s">
        <v>975</v>
      </c>
      <c r="N39" s="54" t="s">
        <v>16</v>
      </c>
      <c r="O39" s="54" t="s">
        <v>825</v>
      </c>
      <c r="P39" s="54" t="s">
        <v>11</v>
      </c>
      <c r="Q39" s="54" t="s">
        <v>11</v>
      </c>
    </row>
    <row r="40" spans="1:17" s="42" customFormat="1" ht="45" x14ac:dyDescent="0.25">
      <c r="A40" s="46">
        <v>2015</v>
      </c>
      <c r="B40" s="47" t="s">
        <v>14</v>
      </c>
      <c r="C40" s="47" t="s">
        <v>593</v>
      </c>
      <c r="D40" s="54" t="s">
        <v>594</v>
      </c>
      <c r="E40" s="54" t="s">
        <v>7</v>
      </c>
      <c r="F40" s="55">
        <v>876</v>
      </c>
      <c r="G40" s="55" t="s">
        <v>8</v>
      </c>
      <c r="H40" s="54">
        <v>1</v>
      </c>
      <c r="I40" s="54" t="s">
        <v>34</v>
      </c>
      <c r="J40" s="56">
        <v>11849786.890000001</v>
      </c>
      <c r="K40" s="55" t="s">
        <v>978</v>
      </c>
      <c r="L40" s="55" t="s">
        <v>980</v>
      </c>
      <c r="M40" s="55" t="s">
        <v>975</v>
      </c>
      <c r="N40" s="54" t="s">
        <v>16</v>
      </c>
      <c r="O40" s="54" t="s">
        <v>825</v>
      </c>
      <c r="P40" s="54" t="s">
        <v>11</v>
      </c>
      <c r="Q40" s="54" t="s">
        <v>11</v>
      </c>
    </row>
    <row r="41" spans="1:17" s="42" customFormat="1" ht="45" x14ac:dyDescent="0.25">
      <c r="A41" s="46">
        <v>2016</v>
      </c>
      <c r="B41" s="47" t="s">
        <v>14</v>
      </c>
      <c r="C41" s="47" t="s">
        <v>14</v>
      </c>
      <c r="D41" s="54" t="s">
        <v>595</v>
      </c>
      <c r="E41" s="54" t="s">
        <v>7</v>
      </c>
      <c r="F41" s="55">
        <v>876</v>
      </c>
      <c r="G41" s="55" t="s">
        <v>8</v>
      </c>
      <c r="H41" s="54">
        <v>1</v>
      </c>
      <c r="I41" s="54" t="s">
        <v>34</v>
      </c>
      <c r="J41" s="56">
        <v>9398546.6999999993</v>
      </c>
      <c r="K41" s="55" t="s">
        <v>978</v>
      </c>
      <c r="L41" s="55" t="s">
        <v>980</v>
      </c>
      <c r="M41" s="55" t="s">
        <v>975</v>
      </c>
      <c r="N41" s="54" t="s">
        <v>16</v>
      </c>
      <c r="O41" s="54" t="s">
        <v>825</v>
      </c>
      <c r="P41" s="54" t="s">
        <v>11</v>
      </c>
      <c r="Q41" s="54" t="s">
        <v>11</v>
      </c>
    </row>
    <row r="42" spans="1:17" s="42" customFormat="1" ht="60" x14ac:dyDescent="0.25">
      <c r="A42" s="46">
        <v>2018</v>
      </c>
      <c r="B42" s="47" t="s">
        <v>108</v>
      </c>
      <c r="C42" s="47" t="s">
        <v>108</v>
      </c>
      <c r="D42" s="54" t="s">
        <v>596</v>
      </c>
      <c r="E42" s="54" t="s">
        <v>7</v>
      </c>
      <c r="F42" s="55">
        <v>876</v>
      </c>
      <c r="G42" s="55" t="s">
        <v>8</v>
      </c>
      <c r="H42" s="54">
        <v>1</v>
      </c>
      <c r="I42" s="54" t="s">
        <v>34</v>
      </c>
      <c r="J42" s="56">
        <v>1653299.89</v>
      </c>
      <c r="K42" s="55" t="s">
        <v>970</v>
      </c>
      <c r="L42" s="55" t="s">
        <v>983</v>
      </c>
      <c r="M42" s="55" t="s">
        <v>975</v>
      </c>
      <c r="N42" s="54" t="s">
        <v>10</v>
      </c>
      <c r="O42" s="54" t="s">
        <v>825</v>
      </c>
      <c r="P42" s="54" t="s">
        <v>12</v>
      </c>
      <c r="Q42" s="54" t="s">
        <v>11</v>
      </c>
    </row>
    <row r="43" spans="1:17" s="42" customFormat="1" ht="60" x14ac:dyDescent="0.25">
      <c r="A43" s="46">
        <v>2019</v>
      </c>
      <c r="B43" s="47" t="s">
        <v>17</v>
      </c>
      <c r="C43" s="47" t="s">
        <v>17</v>
      </c>
      <c r="D43" s="54" t="s">
        <v>597</v>
      </c>
      <c r="E43" s="54" t="s">
        <v>7</v>
      </c>
      <c r="F43" s="55">
        <v>876</v>
      </c>
      <c r="G43" s="55" t="s">
        <v>8</v>
      </c>
      <c r="H43" s="54">
        <v>1</v>
      </c>
      <c r="I43" s="54" t="s">
        <v>34</v>
      </c>
      <c r="J43" s="56">
        <v>2253460.6</v>
      </c>
      <c r="K43" s="55" t="s">
        <v>980</v>
      </c>
      <c r="L43" s="55" t="s">
        <v>982</v>
      </c>
      <c r="M43" s="55" t="s">
        <v>972</v>
      </c>
      <c r="N43" s="54" t="s">
        <v>10</v>
      </c>
      <c r="O43" s="54" t="s">
        <v>825</v>
      </c>
      <c r="P43" s="54" t="s">
        <v>12</v>
      </c>
      <c r="Q43" s="54" t="s">
        <v>11</v>
      </c>
    </row>
    <row r="44" spans="1:17" s="42" customFormat="1" ht="30" x14ac:dyDescent="0.25">
      <c r="A44" s="46">
        <v>2021</v>
      </c>
      <c r="B44" s="57" t="s">
        <v>14</v>
      </c>
      <c r="C44" s="57" t="s">
        <v>14</v>
      </c>
      <c r="D44" s="54" t="s">
        <v>598</v>
      </c>
      <c r="E44" s="54" t="s">
        <v>7</v>
      </c>
      <c r="F44" s="55">
        <v>876</v>
      </c>
      <c r="G44" s="55" t="s">
        <v>8</v>
      </c>
      <c r="H44" s="54">
        <v>1</v>
      </c>
      <c r="I44" s="54" t="s">
        <v>34</v>
      </c>
      <c r="J44" s="56">
        <v>1003505.93</v>
      </c>
      <c r="K44" s="55" t="s">
        <v>970</v>
      </c>
      <c r="L44" s="55" t="s">
        <v>982</v>
      </c>
      <c r="M44" s="55" t="s">
        <v>975</v>
      </c>
      <c r="N44" s="54" t="s">
        <v>16</v>
      </c>
      <c r="O44" s="54" t="s">
        <v>825</v>
      </c>
      <c r="P44" s="54" t="s">
        <v>11</v>
      </c>
      <c r="Q44" s="54" t="s">
        <v>11</v>
      </c>
    </row>
    <row r="45" spans="1:17" s="42" customFormat="1" ht="60" x14ac:dyDescent="0.25">
      <c r="A45" s="46">
        <v>2022</v>
      </c>
      <c r="B45" s="47" t="s">
        <v>17</v>
      </c>
      <c r="C45" s="47" t="s">
        <v>17</v>
      </c>
      <c r="D45" s="54" t="s">
        <v>823</v>
      </c>
      <c r="E45" s="54" t="s">
        <v>7</v>
      </c>
      <c r="F45" s="55">
        <v>876</v>
      </c>
      <c r="G45" s="55" t="s">
        <v>8</v>
      </c>
      <c r="H45" s="54">
        <v>1</v>
      </c>
      <c r="I45" s="54" t="s">
        <v>34</v>
      </c>
      <c r="J45" s="56">
        <v>1000382.9</v>
      </c>
      <c r="K45" s="55" t="s">
        <v>970</v>
      </c>
      <c r="L45" s="55" t="s">
        <v>977</v>
      </c>
      <c r="M45" s="55" t="s">
        <v>983</v>
      </c>
      <c r="N45" s="54" t="s">
        <v>10</v>
      </c>
      <c r="O45" s="54" t="s">
        <v>825</v>
      </c>
      <c r="P45" s="54" t="s">
        <v>12</v>
      </c>
      <c r="Q45" s="54" t="s">
        <v>11</v>
      </c>
    </row>
    <row r="46" spans="1:17" s="42" customFormat="1" ht="60" x14ac:dyDescent="0.25">
      <c r="A46" s="46">
        <v>2023</v>
      </c>
      <c r="B46" s="47" t="s">
        <v>17</v>
      </c>
      <c r="C46" s="47" t="s">
        <v>17</v>
      </c>
      <c r="D46" s="54" t="s">
        <v>599</v>
      </c>
      <c r="E46" s="54" t="s">
        <v>7</v>
      </c>
      <c r="F46" s="55">
        <v>876</v>
      </c>
      <c r="G46" s="55" t="s">
        <v>8</v>
      </c>
      <c r="H46" s="54">
        <v>1</v>
      </c>
      <c r="I46" s="54" t="s">
        <v>36</v>
      </c>
      <c r="J46" s="56">
        <v>1652908</v>
      </c>
      <c r="K46" s="55" t="s">
        <v>970</v>
      </c>
      <c r="L46" s="55" t="s">
        <v>979</v>
      </c>
      <c r="M46" s="55" t="s">
        <v>975</v>
      </c>
      <c r="N46" s="54" t="s">
        <v>10</v>
      </c>
      <c r="O46" s="54" t="s">
        <v>825</v>
      </c>
      <c r="P46" s="54" t="s">
        <v>12</v>
      </c>
      <c r="Q46" s="54" t="s">
        <v>11</v>
      </c>
    </row>
    <row r="47" spans="1:17" s="42" customFormat="1" ht="60" x14ac:dyDescent="0.25">
      <c r="A47" s="46">
        <v>2024</v>
      </c>
      <c r="B47" s="47" t="s">
        <v>59</v>
      </c>
      <c r="C47" s="47" t="s">
        <v>59</v>
      </c>
      <c r="D47" s="54" t="s">
        <v>1123</v>
      </c>
      <c r="E47" s="54" t="s">
        <v>7</v>
      </c>
      <c r="F47" s="55">
        <v>876</v>
      </c>
      <c r="G47" s="55" t="s">
        <v>8</v>
      </c>
      <c r="H47" s="54">
        <v>1</v>
      </c>
      <c r="I47" s="54" t="s">
        <v>36</v>
      </c>
      <c r="J47" s="56">
        <v>5507675.8899999997</v>
      </c>
      <c r="K47" s="55" t="s">
        <v>970</v>
      </c>
      <c r="L47" s="55" t="s">
        <v>982</v>
      </c>
      <c r="M47" s="55" t="s">
        <v>975</v>
      </c>
      <c r="N47" s="54" t="s">
        <v>10</v>
      </c>
      <c r="O47" s="54" t="s">
        <v>825</v>
      </c>
      <c r="P47" s="54" t="s">
        <v>12</v>
      </c>
      <c r="Q47" s="54" t="s">
        <v>11</v>
      </c>
    </row>
    <row r="48" spans="1:17" s="42" customFormat="1" ht="60" x14ac:dyDescent="0.25">
      <c r="A48" s="46">
        <v>2025</v>
      </c>
      <c r="B48" s="47" t="s">
        <v>59</v>
      </c>
      <c r="C48" s="47" t="s">
        <v>59</v>
      </c>
      <c r="D48" s="54" t="s">
        <v>600</v>
      </c>
      <c r="E48" s="54" t="s">
        <v>7</v>
      </c>
      <c r="F48" s="55">
        <v>876</v>
      </c>
      <c r="G48" s="55" t="s">
        <v>8</v>
      </c>
      <c r="H48" s="54">
        <v>1</v>
      </c>
      <c r="I48" s="54" t="s">
        <v>36</v>
      </c>
      <c r="J48" s="56">
        <v>22724689.5</v>
      </c>
      <c r="K48" s="55" t="s">
        <v>973</v>
      </c>
      <c r="L48" s="55" t="s">
        <v>982</v>
      </c>
      <c r="M48" s="55" t="s">
        <v>975</v>
      </c>
      <c r="N48" s="54" t="s">
        <v>63</v>
      </c>
      <c r="O48" s="54" t="s">
        <v>825</v>
      </c>
      <c r="P48" s="54" t="s">
        <v>12</v>
      </c>
      <c r="Q48" s="54" t="s">
        <v>11</v>
      </c>
    </row>
    <row r="49" spans="1:17" s="42" customFormat="1" ht="60" x14ac:dyDescent="0.25">
      <c r="A49" s="46">
        <v>2026</v>
      </c>
      <c r="B49" s="47" t="s">
        <v>17</v>
      </c>
      <c r="C49" s="47" t="s">
        <v>17</v>
      </c>
      <c r="D49" s="54" t="s">
        <v>37</v>
      </c>
      <c r="E49" s="54" t="s">
        <v>7</v>
      </c>
      <c r="F49" s="55">
        <v>876</v>
      </c>
      <c r="G49" s="55" t="s">
        <v>8</v>
      </c>
      <c r="H49" s="54">
        <v>1</v>
      </c>
      <c r="I49" s="54" t="s">
        <v>38</v>
      </c>
      <c r="J49" s="56">
        <v>4178806</v>
      </c>
      <c r="K49" s="55" t="s">
        <v>980</v>
      </c>
      <c r="L49" s="55" t="s">
        <v>979</v>
      </c>
      <c r="M49" s="55" t="s">
        <v>975</v>
      </c>
      <c r="N49" s="54" t="s">
        <v>10</v>
      </c>
      <c r="O49" s="54" t="s">
        <v>825</v>
      </c>
      <c r="P49" s="54" t="s">
        <v>12</v>
      </c>
      <c r="Q49" s="54" t="s">
        <v>11</v>
      </c>
    </row>
    <row r="50" spans="1:17" s="42" customFormat="1" ht="60" x14ac:dyDescent="0.25">
      <c r="A50" s="46">
        <v>2027</v>
      </c>
      <c r="B50" s="47" t="s">
        <v>59</v>
      </c>
      <c r="C50" s="47" t="s">
        <v>59</v>
      </c>
      <c r="D50" s="54" t="s">
        <v>601</v>
      </c>
      <c r="E50" s="54" t="s">
        <v>7</v>
      </c>
      <c r="F50" s="55">
        <v>876</v>
      </c>
      <c r="G50" s="55" t="s">
        <v>8</v>
      </c>
      <c r="H50" s="54">
        <v>1</v>
      </c>
      <c r="I50" s="54" t="s">
        <v>38</v>
      </c>
      <c r="J50" s="56">
        <v>31443288</v>
      </c>
      <c r="K50" s="55" t="s">
        <v>973</v>
      </c>
      <c r="L50" s="55" t="s">
        <v>979</v>
      </c>
      <c r="M50" s="55" t="s">
        <v>975</v>
      </c>
      <c r="N50" s="54" t="s">
        <v>63</v>
      </c>
      <c r="O50" s="54" t="s">
        <v>825</v>
      </c>
      <c r="P50" s="54" t="s">
        <v>12</v>
      </c>
      <c r="Q50" s="54" t="s">
        <v>11</v>
      </c>
    </row>
    <row r="51" spans="1:17" s="42" customFormat="1" ht="30" x14ac:dyDescent="0.25">
      <c r="A51" s="50"/>
      <c r="B51" s="50"/>
      <c r="C51" s="50"/>
      <c r="D51" s="50"/>
      <c r="E51" s="50"/>
      <c r="F51" s="50"/>
      <c r="G51" s="50"/>
      <c r="H51" s="50"/>
      <c r="I51" s="51" t="s">
        <v>41</v>
      </c>
      <c r="J51" s="52">
        <v>191304202.06999999</v>
      </c>
      <c r="K51" s="50"/>
      <c r="L51" s="50"/>
      <c r="M51" s="50"/>
      <c r="N51" s="50"/>
      <c r="O51" s="50"/>
      <c r="P51" s="50"/>
      <c r="Q51" s="50"/>
    </row>
    <row r="52" spans="1:17" s="42" customFormat="1" ht="45" x14ac:dyDescent="0.25">
      <c r="A52" s="46">
        <v>3001</v>
      </c>
      <c r="B52" s="47" t="s">
        <v>14</v>
      </c>
      <c r="C52" s="47" t="s">
        <v>14</v>
      </c>
      <c r="D52" s="48" t="s">
        <v>602</v>
      </c>
      <c r="E52" s="48" t="s">
        <v>7</v>
      </c>
      <c r="F52" s="46">
        <v>876</v>
      </c>
      <c r="G52" s="46" t="s">
        <v>8</v>
      </c>
      <c r="H52" s="48">
        <v>1</v>
      </c>
      <c r="I52" s="48" t="s">
        <v>42</v>
      </c>
      <c r="J52" s="49">
        <v>6041743.79</v>
      </c>
      <c r="K52" s="46" t="s">
        <v>974</v>
      </c>
      <c r="L52" s="46" t="s">
        <v>983</v>
      </c>
      <c r="M52" s="46" t="s">
        <v>981</v>
      </c>
      <c r="N52" s="48" t="s">
        <v>16</v>
      </c>
      <c r="O52" s="48" t="s">
        <v>825</v>
      </c>
      <c r="P52" s="48" t="s">
        <v>11</v>
      </c>
      <c r="Q52" s="48" t="s">
        <v>11</v>
      </c>
    </row>
    <row r="53" spans="1:17" s="42" customFormat="1" ht="45" x14ac:dyDescent="0.25">
      <c r="A53" s="46">
        <v>3002</v>
      </c>
      <c r="B53" s="47" t="s">
        <v>20</v>
      </c>
      <c r="C53" s="47" t="s">
        <v>20</v>
      </c>
      <c r="D53" s="48" t="s">
        <v>43</v>
      </c>
      <c r="E53" s="48" t="s">
        <v>7</v>
      </c>
      <c r="F53" s="46">
        <v>876</v>
      </c>
      <c r="G53" s="46" t="s">
        <v>8</v>
      </c>
      <c r="H53" s="48">
        <v>1</v>
      </c>
      <c r="I53" s="48" t="s">
        <v>42</v>
      </c>
      <c r="J53" s="49">
        <v>9978336.6400000006</v>
      </c>
      <c r="K53" s="46" t="s">
        <v>970</v>
      </c>
      <c r="L53" s="46" t="s">
        <v>977</v>
      </c>
      <c r="M53" s="46" t="s">
        <v>975</v>
      </c>
      <c r="N53" s="48" t="s">
        <v>16</v>
      </c>
      <c r="O53" s="48" t="s">
        <v>825</v>
      </c>
      <c r="P53" s="48" t="s">
        <v>11</v>
      </c>
      <c r="Q53" s="48" t="s">
        <v>11</v>
      </c>
    </row>
    <row r="54" spans="1:17" s="42" customFormat="1" ht="30" x14ac:dyDescent="0.25">
      <c r="A54" s="46">
        <v>3003</v>
      </c>
      <c r="B54" s="47" t="s">
        <v>14</v>
      </c>
      <c r="C54" s="47" t="s">
        <v>14</v>
      </c>
      <c r="D54" s="48" t="s">
        <v>603</v>
      </c>
      <c r="E54" s="48" t="s">
        <v>7</v>
      </c>
      <c r="F54" s="46">
        <v>876</v>
      </c>
      <c r="G54" s="46" t="s">
        <v>8</v>
      </c>
      <c r="H54" s="48">
        <v>1</v>
      </c>
      <c r="I54" s="48" t="s">
        <v>42</v>
      </c>
      <c r="J54" s="49">
        <v>2926909</v>
      </c>
      <c r="K54" s="46" t="s">
        <v>980</v>
      </c>
      <c r="L54" s="46" t="s">
        <v>984</v>
      </c>
      <c r="M54" s="46" t="s">
        <v>975</v>
      </c>
      <c r="N54" s="48" t="s">
        <v>16</v>
      </c>
      <c r="O54" s="48" t="s">
        <v>825</v>
      </c>
      <c r="P54" s="48" t="s">
        <v>11</v>
      </c>
      <c r="Q54" s="48" t="s">
        <v>11</v>
      </c>
    </row>
    <row r="55" spans="1:17" s="42" customFormat="1" ht="45" x14ac:dyDescent="0.25">
      <c r="A55" s="46">
        <v>3004</v>
      </c>
      <c r="B55" s="47" t="s">
        <v>14</v>
      </c>
      <c r="C55" s="47" t="s">
        <v>14</v>
      </c>
      <c r="D55" s="48" t="s">
        <v>604</v>
      </c>
      <c r="E55" s="48" t="s">
        <v>7</v>
      </c>
      <c r="F55" s="46">
        <v>876</v>
      </c>
      <c r="G55" s="46" t="s">
        <v>8</v>
      </c>
      <c r="H55" s="48">
        <v>1</v>
      </c>
      <c r="I55" s="48" t="s">
        <v>42</v>
      </c>
      <c r="J55" s="49">
        <v>3208853.14</v>
      </c>
      <c r="K55" s="46" t="s">
        <v>973</v>
      </c>
      <c r="L55" s="46" t="s">
        <v>982</v>
      </c>
      <c r="M55" s="46" t="s">
        <v>972</v>
      </c>
      <c r="N55" s="48" t="s">
        <v>16</v>
      </c>
      <c r="O55" s="48" t="s">
        <v>825</v>
      </c>
      <c r="P55" s="48" t="s">
        <v>11</v>
      </c>
      <c r="Q55" s="48" t="s">
        <v>11</v>
      </c>
    </row>
    <row r="56" spans="1:17" s="41" customFormat="1" ht="60" x14ac:dyDescent="0.25">
      <c r="A56" s="46">
        <v>3005</v>
      </c>
      <c r="B56" s="47" t="s">
        <v>35</v>
      </c>
      <c r="C56" s="47" t="s">
        <v>35</v>
      </c>
      <c r="D56" s="48" t="s">
        <v>605</v>
      </c>
      <c r="E56" s="48" t="s">
        <v>7</v>
      </c>
      <c r="F56" s="46">
        <v>876</v>
      </c>
      <c r="G56" s="46" t="s">
        <v>8</v>
      </c>
      <c r="H56" s="48">
        <v>1</v>
      </c>
      <c r="I56" s="48" t="s">
        <v>42</v>
      </c>
      <c r="J56" s="49">
        <v>3146325.78</v>
      </c>
      <c r="K56" s="46" t="s">
        <v>970</v>
      </c>
      <c r="L56" s="46" t="s">
        <v>977</v>
      </c>
      <c r="M56" s="46" t="s">
        <v>975</v>
      </c>
      <c r="N56" s="48" t="s">
        <v>10</v>
      </c>
      <c r="O56" s="48" t="s">
        <v>825</v>
      </c>
      <c r="P56" s="48" t="s">
        <v>12</v>
      </c>
      <c r="Q56" s="48" t="s">
        <v>11</v>
      </c>
    </row>
    <row r="57" spans="1:17" s="42" customFormat="1" ht="60" x14ac:dyDescent="0.25">
      <c r="A57" s="46">
        <v>3006</v>
      </c>
      <c r="B57" s="57" t="s">
        <v>578</v>
      </c>
      <c r="C57" s="57" t="s">
        <v>578</v>
      </c>
      <c r="D57" s="58" t="s">
        <v>606</v>
      </c>
      <c r="E57" s="58" t="s">
        <v>7</v>
      </c>
      <c r="F57" s="46">
        <v>876</v>
      </c>
      <c r="G57" s="46" t="s">
        <v>8</v>
      </c>
      <c r="H57" s="48">
        <v>1</v>
      </c>
      <c r="I57" s="48" t="s">
        <v>42</v>
      </c>
      <c r="J57" s="49">
        <v>3164132</v>
      </c>
      <c r="K57" s="46" t="s">
        <v>980</v>
      </c>
      <c r="L57" s="46" t="s">
        <v>982</v>
      </c>
      <c r="M57" s="46" t="s">
        <v>971</v>
      </c>
      <c r="N57" s="48" t="s">
        <v>10</v>
      </c>
      <c r="O57" s="48" t="s">
        <v>825</v>
      </c>
      <c r="P57" s="48" t="s">
        <v>12</v>
      </c>
      <c r="Q57" s="48" t="s">
        <v>11</v>
      </c>
    </row>
    <row r="58" spans="1:17" s="42" customFormat="1" ht="60" x14ac:dyDescent="0.25">
      <c r="A58" s="46">
        <v>3007</v>
      </c>
      <c r="B58" s="57" t="s">
        <v>17</v>
      </c>
      <c r="C58" s="57" t="s">
        <v>17</v>
      </c>
      <c r="D58" s="58" t="s">
        <v>44</v>
      </c>
      <c r="E58" s="58" t="s">
        <v>7</v>
      </c>
      <c r="F58" s="46">
        <v>876</v>
      </c>
      <c r="G58" s="46" t="s">
        <v>8</v>
      </c>
      <c r="H58" s="48">
        <v>1</v>
      </c>
      <c r="I58" s="48" t="s">
        <v>42</v>
      </c>
      <c r="J58" s="49">
        <v>1727586.82</v>
      </c>
      <c r="K58" s="46" t="s">
        <v>980</v>
      </c>
      <c r="L58" s="46" t="s">
        <v>977</v>
      </c>
      <c r="M58" s="46" t="s">
        <v>975</v>
      </c>
      <c r="N58" s="48" t="s">
        <v>10</v>
      </c>
      <c r="O58" s="48" t="s">
        <v>825</v>
      </c>
      <c r="P58" s="48" t="s">
        <v>12</v>
      </c>
      <c r="Q58" s="48" t="s">
        <v>11</v>
      </c>
    </row>
    <row r="59" spans="1:17" s="42" customFormat="1" ht="45" x14ac:dyDescent="0.25">
      <c r="A59" s="46">
        <v>3008</v>
      </c>
      <c r="B59" s="57" t="s">
        <v>14</v>
      </c>
      <c r="C59" s="57" t="s">
        <v>14</v>
      </c>
      <c r="D59" s="58" t="s">
        <v>607</v>
      </c>
      <c r="E59" s="58" t="s">
        <v>7</v>
      </c>
      <c r="F59" s="46">
        <v>876</v>
      </c>
      <c r="G59" s="46" t="s">
        <v>8</v>
      </c>
      <c r="H59" s="48">
        <v>1</v>
      </c>
      <c r="I59" s="48" t="s">
        <v>42</v>
      </c>
      <c r="J59" s="49">
        <v>439792</v>
      </c>
      <c r="K59" s="46" t="s">
        <v>970</v>
      </c>
      <c r="L59" s="46" t="s">
        <v>971</v>
      </c>
      <c r="M59" s="46" t="s">
        <v>972</v>
      </c>
      <c r="N59" s="48" t="s">
        <v>16</v>
      </c>
      <c r="O59" s="48" t="s">
        <v>825</v>
      </c>
      <c r="P59" s="48" t="s">
        <v>11</v>
      </c>
      <c r="Q59" s="48" t="s">
        <v>11</v>
      </c>
    </row>
    <row r="60" spans="1:17" s="42" customFormat="1" ht="30" x14ac:dyDescent="0.25">
      <c r="A60" s="46">
        <v>3009</v>
      </c>
      <c r="B60" s="57" t="s">
        <v>14</v>
      </c>
      <c r="C60" s="57" t="s">
        <v>14</v>
      </c>
      <c r="D60" s="58" t="s">
        <v>1124</v>
      </c>
      <c r="E60" s="58" t="s">
        <v>7</v>
      </c>
      <c r="F60" s="46">
        <v>876</v>
      </c>
      <c r="G60" s="46" t="s">
        <v>8</v>
      </c>
      <c r="H60" s="48">
        <v>1</v>
      </c>
      <c r="I60" s="48" t="s">
        <v>42</v>
      </c>
      <c r="J60" s="49">
        <v>1316895</v>
      </c>
      <c r="K60" s="46" t="s">
        <v>973</v>
      </c>
      <c r="L60" s="46" t="s">
        <v>979</v>
      </c>
      <c r="M60" s="46" t="s">
        <v>981</v>
      </c>
      <c r="N60" s="48" t="s">
        <v>16</v>
      </c>
      <c r="O60" s="48" t="s">
        <v>825</v>
      </c>
      <c r="P60" s="48" t="s">
        <v>11</v>
      </c>
      <c r="Q60" s="48" t="s">
        <v>11</v>
      </c>
    </row>
    <row r="61" spans="1:17" s="42" customFormat="1" ht="28.5" customHeight="1" x14ac:dyDescent="0.25">
      <c r="A61" s="46">
        <v>3010</v>
      </c>
      <c r="B61" s="57" t="s">
        <v>39</v>
      </c>
      <c r="C61" s="57" t="s">
        <v>39</v>
      </c>
      <c r="D61" s="58" t="s">
        <v>608</v>
      </c>
      <c r="E61" s="58" t="s">
        <v>7</v>
      </c>
      <c r="F61" s="46">
        <v>876</v>
      </c>
      <c r="G61" s="46" t="s">
        <v>8</v>
      </c>
      <c r="H61" s="48">
        <v>1</v>
      </c>
      <c r="I61" s="48" t="s">
        <v>42</v>
      </c>
      <c r="J61" s="49">
        <v>866517.67</v>
      </c>
      <c r="K61" s="46" t="s">
        <v>970</v>
      </c>
      <c r="L61" s="46" t="s">
        <v>977</v>
      </c>
      <c r="M61" s="46" t="s">
        <v>971</v>
      </c>
      <c r="N61" s="48" t="s">
        <v>16</v>
      </c>
      <c r="O61" s="48" t="s">
        <v>825</v>
      </c>
      <c r="P61" s="48" t="s">
        <v>11</v>
      </c>
      <c r="Q61" s="48" t="s">
        <v>11</v>
      </c>
    </row>
    <row r="62" spans="1:17" s="42" customFormat="1" ht="45" x14ac:dyDescent="0.25">
      <c r="A62" s="46">
        <v>3011</v>
      </c>
      <c r="B62" s="57" t="s">
        <v>14</v>
      </c>
      <c r="C62" s="57" t="s">
        <v>14</v>
      </c>
      <c r="D62" s="58" t="s">
        <v>609</v>
      </c>
      <c r="E62" s="58" t="s">
        <v>7</v>
      </c>
      <c r="F62" s="46">
        <v>876</v>
      </c>
      <c r="G62" s="46" t="s">
        <v>8</v>
      </c>
      <c r="H62" s="48">
        <v>1</v>
      </c>
      <c r="I62" s="48" t="s">
        <v>42</v>
      </c>
      <c r="J62" s="49">
        <v>475432.29</v>
      </c>
      <c r="K62" s="46" t="s">
        <v>970</v>
      </c>
      <c r="L62" s="46" t="s">
        <v>979</v>
      </c>
      <c r="M62" s="46" t="s">
        <v>982</v>
      </c>
      <c r="N62" s="48" t="s">
        <v>16</v>
      </c>
      <c r="O62" s="48" t="s">
        <v>825</v>
      </c>
      <c r="P62" s="48" t="s">
        <v>11</v>
      </c>
      <c r="Q62" s="48" t="s">
        <v>11</v>
      </c>
    </row>
    <row r="63" spans="1:17" s="42" customFormat="1" ht="30" x14ac:dyDescent="0.25">
      <c r="A63" s="46">
        <v>3012</v>
      </c>
      <c r="B63" s="57" t="s">
        <v>14</v>
      </c>
      <c r="C63" s="57" t="s">
        <v>14</v>
      </c>
      <c r="D63" s="58" t="s">
        <v>610</v>
      </c>
      <c r="E63" s="58" t="s">
        <v>7</v>
      </c>
      <c r="F63" s="46">
        <v>876</v>
      </c>
      <c r="G63" s="46" t="s">
        <v>8</v>
      </c>
      <c r="H63" s="48">
        <v>1</v>
      </c>
      <c r="I63" s="48" t="s">
        <v>42</v>
      </c>
      <c r="J63" s="49">
        <v>1014334</v>
      </c>
      <c r="K63" s="46" t="s">
        <v>980</v>
      </c>
      <c r="L63" s="46" t="s">
        <v>982</v>
      </c>
      <c r="M63" s="46" t="s">
        <v>972</v>
      </c>
      <c r="N63" s="48" t="s">
        <v>16</v>
      </c>
      <c r="O63" s="48" t="s">
        <v>825</v>
      </c>
      <c r="P63" s="48" t="s">
        <v>11</v>
      </c>
      <c r="Q63" s="48" t="s">
        <v>11</v>
      </c>
    </row>
    <row r="64" spans="1:17" s="42" customFormat="1" ht="30" x14ac:dyDescent="0.25">
      <c r="A64" s="50"/>
      <c r="B64" s="50"/>
      <c r="C64" s="50"/>
      <c r="D64" s="50"/>
      <c r="E64" s="50"/>
      <c r="F64" s="50"/>
      <c r="G64" s="50"/>
      <c r="H64" s="50"/>
      <c r="I64" s="51" t="s">
        <v>45</v>
      </c>
      <c r="J64" s="52">
        <v>34306858.130000003</v>
      </c>
      <c r="K64" s="50"/>
      <c r="L64" s="50"/>
      <c r="M64" s="50"/>
      <c r="N64" s="50"/>
      <c r="O64" s="50"/>
      <c r="P64" s="50"/>
      <c r="Q64" s="50"/>
    </row>
    <row r="65" spans="1:17" s="42" customFormat="1" ht="45" x14ac:dyDescent="0.25">
      <c r="A65" s="46">
        <v>4001</v>
      </c>
      <c r="B65" s="47" t="s">
        <v>14</v>
      </c>
      <c r="C65" s="47" t="s">
        <v>14</v>
      </c>
      <c r="D65" s="48" t="s">
        <v>611</v>
      </c>
      <c r="E65" s="48" t="s">
        <v>7</v>
      </c>
      <c r="F65" s="46">
        <v>876</v>
      </c>
      <c r="G65" s="46" t="s">
        <v>8</v>
      </c>
      <c r="H65" s="48">
        <v>1</v>
      </c>
      <c r="I65" s="48" t="s">
        <v>46</v>
      </c>
      <c r="J65" s="49">
        <v>16176495</v>
      </c>
      <c r="K65" s="46" t="s">
        <v>973</v>
      </c>
      <c r="L65" s="46" t="s">
        <v>977</v>
      </c>
      <c r="M65" s="46" t="s">
        <v>984</v>
      </c>
      <c r="N65" s="48" t="s">
        <v>16</v>
      </c>
      <c r="O65" s="48" t="s">
        <v>825</v>
      </c>
      <c r="P65" s="48" t="s">
        <v>11</v>
      </c>
      <c r="Q65" s="48" t="s">
        <v>11</v>
      </c>
    </row>
    <row r="66" spans="1:17" s="42" customFormat="1" ht="30" x14ac:dyDescent="0.25">
      <c r="A66" s="46">
        <v>4002</v>
      </c>
      <c r="B66" s="47" t="s">
        <v>14</v>
      </c>
      <c r="C66" s="47" t="s">
        <v>14</v>
      </c>
      <c r="D66" s="48" t="s">
        <v>47</v>
      </c>
      <c r="E66" s="48" t="s">
        <v>7</v>
      </c>
      <c r="F66" s="46">
        <v>876</v>
      </c>
      <c r="G66" s="46" t="s">
        <v>8</v>
      </c>
      <c r="H66" s="48">
        <v>1</v>
      </c>
      <c r="I66" s="48" t="s">
        <v>46</v>
      </c>
      <c r="J66" s="49">
        <v>7384190</v>
      </c>
      <c r="K66" s="46" t="s">
        <v>973</v>
      </c>
      <c r="L66" s="46" t="s">
        <v>974</v>
      </c>
      <c r="M66" s="46" t="s">
        <v>975</v>
      </c>
      <c r="N66" s="48" t="s">
        <v>16</v>
      </c>
      <c r="O66" s="48" t="s">
        <v>825</v>
      </c>
      <c r="P66" s="48" t="s">
        <v>11</v>
      </c>
      <c r="Q66" s="48" t="s">
        <v>11</v>
      </c>
    </row>
    <row r="67" spans="1:17" s="41" customFormat="1" ht="30" x14ac:dyDescent="0.25">
      <c r="A67" s="46">
        <v>4003</v>
      </c>
      <c r="B67" s="47" t="s">
        <v>14</v>
      </c>
      <c r="C67" s="47" t="s">
        <v>14</v>
      </c>
      <c r="D67" s="48" t="s">
        <v>612</v>
      </c>
      <c r="E67" s="48" t="s">
        <v>7</v>
      </c>
      <c r="F67" s="46">
        <v>876</v>
      </c>
      <c r="G67" s="46" t="s">
        <v>8</v>
      </c>
      <c r="H67" s="48">
        <v>1</v>
      </c>
      <c r="I67" s="48" t="s">
        <v>46</v>
      </c>
      <c r="J67" s="49">
        <v>627996</v>
      </c>
      <c r="K67" s="46" t="s">
        <v>973</v>
      </c>
      <c r="L67" s="46" t="s">
        <v>974</v>
      </c>
      <c r="M67" s="46" t="s">
        <v>975</v>
      </c>
      <c r="N67" s="48" t="s">
        <v>16</v>
      </c>
      <c r="O67" s="48" t="s">
        <v>825</v>
      </c>
      <c r="P67" s="48" t="s">
        <v>11</v>
      </c>
      <c r="Q67" s="48" t="s">
        <v>11</v>
      </c>
    </row>
    <row r="68" spans="1:17" s="42" customFormat="1" ht="30" x14ac:dyDescent="0.25">
      <c r="A68" s="46">
        <v>4004</v>
      </c>
      <c r="B68" s="47" t="s">
        <v>14</v>
      </c>
      <c r="C68" s="47" t="s">
        <v>14</v>
      </c>
      <c r="D68" s="48" t="s">
        <v>613</v>
      </c>
      <c r="E68" s="48" t="s">
        <v>7</v>
      </c>
      <c r="F68" s="46">
        <v>876</v>
      </c>
      <c r="G68" s="46" t="s">
        <v>8</v>
      </c>
      <c r="H68" s="48">
        <v>1</v>
      </c>
      <c r="I68" s="48" t="s">
        <v>46</v>
      </c>
      <c r="J68" s="49">
        <v>4995702.92</v>
      </c>
      <c r="K68" s="46" t="s">
        <v>970</v>
      </c>
      <c r="L68" s="46" t="s">
        <v>971</v>
      </c>
      <c r="M68" s="46" t="s">
        <v>984</v>
      </c>
      <c r="N68" s="48" t="s">
        <v>16</v>
      </c>
      <c r="O68" s="48" t="s">
        <v>825</v>
      </c>
      <c r="P68" s="48" t="s">
        <v>11</v>
      </c>
      <c r="Q68" s="48" t="s">
        <v>11</v>
      </c>
    </row>
    <row r="69" spans="1:17" s="42" customFormat="1" ht="60" x14ac:dyDescent="0.25">
      <c r="A69" s="46">
        <v>4005</v>
      </c>
      <c r="B69" s="47" t="s">
        <v>17</v>
      </c>
      <c r="C69" s="47" t="s">
        <v>17</v>
      </c>
      <c r="D69" s="58" t="s">
        <v>1111</v>
      </c>
      <c r="E69" s="48" t="s">
        <v>7</v>
      </c>
      <c r="F69" s="46">
        <v>876</v>
      </c>
      <c r="G69" s="46" t="s">
        <v>8</v>
      </c>
      <c r="H69" s="48">
        <v>1</v>
      </c>
      <c r="I69" s="48" t="s">
        <v>51</v>
      </c>
      <c r="J69" s="49">
        <v>4189594.97</v>
      </c>
      <c r="K69" s="46" t="s">
        <v>970</v>
      </c>
      <c r="L69" s="46" t="s">
        <v>979</v>
      </c>
      <c r="M69" s="46" t="s">
        <v>984</v>
      </c>
      <c r="N69" s="48" t="s">
        <v>10</v>
      </c>
      <c r="O69" s="48" t="s">
        <v>825</v>
      </c>
      <c r="P69" s="48" t="s">
        <v>12</v>
      </c>
      <c r="Q69" s="48" t="s">
        <v>11</v>
      </c>
    </row>
    <row r="70" spans="1:17" s="42" customFormat="1" ht="30" x14ac:dyDescent="0.25">
      <c r="A70" s="46">
        <v>4006</v>
      </c>
      <c r="B70" s="47" t="s">
        <v>14</v>
      </c>
      <c r="C70" s="47" t="s">
        <v>14</v>
      </c>
      <c r="D70" s="48" t="s">
        <v>614</v>
      </c>
      <c r="E70" s="48" t="s">
        <v>7</v>
      </c>
      <c r="F70" s="46">
        <v>876</v>
      </c>
      <c r="G70" s="46" t="s">
        <v>8</v>
      </c>
      <c r="H70" s="48">
        <v>1</v>
      </c>
      <c r="I70" s="48" t="s">
        <v>51</v>
      </c>
      <c r="J70" s="49">
        <v>1951997.29</v>
      </c>
      <c r="K70" s="46" t="s">
        <v>970</v>
      </c>
      <c r="L70" s="46" t="s">
        <v>982</v>
      </c>
      <c r="M70" s="46" t="s">
        <v>972</v>
      </c>
      <c r="N70" s="48" t="s">
        <v>16</v>
      </c>
      <c r="O70" s="48" t="s">
        <v>825</v>
      </c>
      <c r="P70" s="48" t="s">
        <v>11</v>
      </c>
      <c r="Q70" s="48" t="s">
        <v>11</v>
      </c>
    </row>
    <row r="71" spans="1:17" s="42" customFormat="1" ht="30" x14ac:dyDescent="0.25">
      <c r="A71" s="46">
        <v>4007</v>
      </c>
      <c r="B71" s="47" t="s">
        <v>14</v>
      </c>
      <c r="C71" s="47" t="s">
        <v>14</v>
      </c>
      <c r="D71" s="48" t="s">
        <v>615</v>
      </c>
      <c r="E71" s="48" t="s">
        <v>7</v>
      </c>
      <c r="F71" s="46">
        <v>876</v>
      </c>
      <c r="G71" s="46" t="s">
        <v>8</v>
      </c>
      <c r="H71" s="48">
        <v>1</v>
      </c>
      <c r="I71" s="48" t="s">
        <v>51</v>
      </c>
      <c r="J71" s="49">
        <v>532730</v>
      </c>
      <c r="K71" s="46" t="s">
        <v>980</v>
      </c>
      <c r="L71" s="46" t="s">
        <v>982</v>
      </c>
      <c r="M71" s="46" t="s">
        <v>972</v>
      </c>
      <c r="N71" s="48" t="s">
        <v>16</v>
      </c>
      <c r="O71" s="48" t="s">
        <v>825</v>
      </c>
      <c r="P71" s="48" t="s">
        <v>11</v>
      </c>
      <c r="Q71" s="48" t="s">
        <v>11</v>
      </c>
    </row>
    <row r="72" spans="1:17" s="42" customFormat="1" ht="60" x14ac:dyDescent="0.25">
      <c r="A72" s="46">
        <v>4008</v>
      </c>
      <c r="B72" s="47" t="s">
        <v>17</v>
      </c>
      <c r="C72" s="47" t="s">
        <v>17</v>
      </c>
      <c r="D72" s="48" t="s">
        <v>48</v>
      </c>
      <c r="E72" s="48" t="s">
        <v>7</v>
      </c>
      <c r="F72" s="46">
        <v>876</v>
      </c>
      <c r="G72" s="46" t="s">
        <v>8</v>
      </c>
      <c r="H72" s="48">
        <v>1</v>
      </c>
      <c r="I72" s="48" t="s">
        <v>49</v>
      </c>
      <c r="J72" s="49">
        <v>2474457.12</v>
      </c>
      <c r="K72" s="46" t="s">
        <v>973</v>
      </c>
      <c r="L72" s="46" t="s">
        <v>979</v>
      </c>
      <c r="M72" s="46" t="s">
        <v>975</v>
      </c>
      <c r="N72" s="48" t="s">
        <v>10</v>
      </c>
      <c r="O72" s="48" t="s">
        <v>825</v>
      </c>
      <c r="P72" s="48" t="s">
        <v>12</v>
      </c>
      <c r="Q72" s="48" t="s">
        <v>11</v>
      </c>
    </row>
    <row r="73" spans="1:17" s="42" customFormat="1" ht="45" x14ac:dyDescent="0.25">
      <c r="A73" s="46">
        <v>4009</v>
      </c>
      <c r="B73" s="47" t="s">
        <v>20</v>
      </c>
      <c r="C73" s="47" t="s">
        <v>20</v>
      </c>
      <c r="D73" s="48" t="s">
        <v>616</v>
      </c>
      <c r="E73" s="48" t="s">
        <v>7</v>
      </c>
      <c r="F73" s="46">
        <v>876</v>
      </c>
      <c r="G73" s="46" t="s">
        <v>8</v>
      </c>
      <c r="H73" s="48">
        <v>1</v>
      </c>
      <c r="I73" s="48" t="s">
        <v>49</v>
      </c>
      <c r="J73" s="49">
        <v>2704147.32</v>
      </c>
      <c r="K73" s="46" t="s">
        <v>973</v>
      </c>
      <c r="L73" s="46" t="s">
        <v>979</v>
      </c>
      <c r="M73" s="46" t="s">
        <v>975</v>
      </c>
      <c r="N73" s="48" t="s">
        <v>16</v>
      </c>
      <c r="O73" s="48" t="s">
        <v>825</v>
      </c>
      <c r="P73" s="48" t="s">
        <v>11</v>
      </c>
      <c r="Q73" s="48" t="s">
        <v>11</v>
      </c>
    </row>
    <row r="74" spans="1:17" s="42" customFormat="1" ht="30" x14ac:dyDescent="0.25">
      <c r="A74" s="46">
        <v>4010</v>
      </c>
      <c r="B74" s="47" t="s">
        <v>14</v>
      </c>
      <c r="C74" s="47" t="s">
        <v>14</v>
      </c>
      <c r="D74" s="48" t="s">
        <v>50</v>
      </c>
      <c r="E74" s="48" t="s">
        <v>7</v>
      </c>
      <c r="F74" s="46">
        <v>876</v>
      </c>
      <c r="G74" s="46" t="s">
        <v>8</v>
      </c>
      <c r="H74" s="48">
        <v>1</v>
      </c>
      <c r="I74" s="48" t="s">
        <v>49</v>
      </c>
      <c r="J74" s="49">
        <v>3643207.84</v>
      </c>
      <c r="K74" s="46" t="s">
        <v>973</v>
      </c>
      <c r="L74" s="46" t="s">
        <v>980</v>
      </c>
      <c r="M74" s="46" t="s">
        <v>975</v>
      </c>
      <c r="N74" s="48" t="s">
        <v>16</v>
      </c>
      <c r="O74" s="48" t="s">
        <v>825</v>
      </c>
      <c r="P74" s="48" t="s">
        <v>11</v>
      </c>
      <c r="Q74" s="48" t="s">
        <v>11</v>
      </c>
    </row>
    <row r="75" spans="1:17" s="41" customFormat="1" ht="30" x14ac:dyDescent="0.25">
      <c r="A75" s="51"/>
      <c r="B75" s="51"/>
      <c r="C75" s="51"/>
      <c r="D75" s="51"/>
      <c r="E75" s="51"/>
      <c r="F75" s="51"/>
      <c r="G75" s="51"/>
      <c r="H75" s="51"/>
      <c r="I75" s="51" t="s">
        <v>52</v>
      </c>
      <c r="J75" s="52">
        <v>44680518.460000001</v>
      </c>
      <c r="K75" s="51"/>
      <c r="L75" s="51"/>
      <c r="M75" s="51"/>
      <c r="N75" s="51"/>
      <c r="O75" s="51"/>
      <c r="P75" s="51"/>
      <c r="Q75" s="51"/>
    </row>
    <row r="76" spans="1:17" s="42" customFormat="1" ht="30" x14ac:dyDescent="0.25">
      <c r="A76" s="46">
        <v>5001</v>
      </c>
      <c r="B76" s="47" t="s">
        <v>14</v>
      </c>
      <c r="C76" s="47" t="s">
        <v>14</v>
      </c>
      <c r="D76" s="48" t="s">
        <v>54</v>
      </c>
      <c r="E76" s="48" t="s">
        <v>7</v>
      </c>
      <c r="F76" s="46">
        <v>876</v>
      </c>
      <c r="G76" s="46" t="s">
        <v>8</v>
      </c>
      <c r="H76" s="48">
        <v>1</v>
      </c>
      <c r="I76" s="48" t="s">
        <v>53</v>
      </c>
      <c r="J76" s="49">
        <v>2885645</v>
      </c>
      <c r="K76" s="46" t="s">
        <v>981</v>
      </c>
      <c r="L76" s="46" t="s">
        <v>985</v>
      </c>
      <c r="M76" s="46" t="s">
        <v>975</v>
      </c>
      <c r="N76" s="48" t="s">
        <v>16</v>
      </c>
      <c r="O76" s="48" t="s">
        <v>825</v>
      </c>
      <c r="P76" s="48" t="s">
        <v>11</v>
      </c>
      <c r="Q76" s="48" t="s">
        <v>11</v>
      </c>
    </row>
    <row r="77" spans="1:17" s="42" customFormat="1" ht="45" x14ac:dyDescent="0.25">
      <c r="A77" s="46">
        <v>5002</v>
      </c>
      <c r="B77" s="59" t="s">
        <v>14</v>
      </c>
      <c r="C77" s="59" t="s">
        <v>14</v>
      </c>
      <c r="D77" s="54" t="s">
        <v>617</v>
      </c>
      <c r="E77" s="48" t="s">
        <v>7</v>
      </c>
      <c r="F77" s="46">
        <v>876</v>
      </c>
      <c r="G77" s="46" t="s">
        <v>8</v>
      </c>
      <c r="H77" s="48">
        <v>1</v>
      </c>
      <c r="I77" s="48" t="s">
        <v>53</v>
      </c>
      <c r="J77" s="49">
        <v>6609301</v>
      </c>
      <c r="K77" s="46" t="s">
        <v>973</v>
      </c>
      <c r="L77" s="46" t="s">
        <v>976</v>
      </c>
      <c r="M77" s="46" t="s">
        <v>975</v>
      </c>
      <c r="N77" s="48" t="s">
        <v>16</v>
      </c>
      <c r="O77" s="48" t="s">
        <v>825</v>
      </c>
      <c r="P77" s="48" t="s">
        <v>11</v>
      </c>
      <c r="Q77" s="48" t="s">
        <v>11</v>
      </c>
    </row>
    <row r="78" spans="1:17" s="41" customFormat="1" ht="45" x14ac:dyDescent="0.25">
      <c r="A78" s="46">
        <v>5003</v>
      </c>
      <c r="B78" s="59" t="s">
        <v>14</v>
      </c>
      <c r="C78" s="59" t="s">
        <v>14</v>
      </c>
      <c r="D78" s="54" t="s">
        <v>988</v>
      </c>
      <c r="E78" s="48" t="s">
        <v>7</v>
      </c>
      <c r="F78" s="46">
        <v>876</v>
      </c>
      <c r="G78" s="46" t="s">
        <v>8</v>
      </c>
      <c r="H78" s="48">
        <v>1</v>
      </c>
      <c r="I78" s="48" t="s">
        <v>53</v>
      </c>
      <c r="J78" s="49">
        <v>8087660</v>
      </c>
      <c r="K78" s="46" t="s">
        <v>973</v>
      </c>
      <c r="L78" s="46" t="s">
        <v>979</v>
      </c>
      <c r="M78" s="46" t="s">
        <v>975</v>
      </c>
      <c r="N78" s="48" t="s">
        <v>16</v>
      </c>
      <c r="O78" s="48" t="s">
        <v>825</v>
      </c>
      <c r="P78" s="48" t="s">
        <v>11</v>
      </c>
      <c r="Q78" s="48" t="s">
        <v>11</v>
      </c>
    </row>
    <row r="79" spans="1:17" s="42" customFormat="1" ht="45" x14ac:dyDescent="0.25">
      <c r="A79" s="46">
        <v>5004</v>
      </c>
      <c r="B79" s="59" t="s">
        <v>14</v>
      </c>
      <c r="C79" s="59" t="s">
        <v>14</v>
      </c>
      <c r="D79" s="54" t="s">
        <v>824</v>
      </c>
      <c r="E79" s="48" t="s">
        <v>7</v>
      </c>
      <c r="F79" s="46">
        <v>876</v>
      </c>
      <c r="G79" s="46" t="s">
        <v>8</v>
      </c>
      <c r="H79" s="48">
        <v>1</v>
      </c>
      <c r="I79" s="48" t="s">
        <v>53</v>
      </c>
      <c r="J79" s="49">
        <v>9751367</v>
      </c>
      <c r="K79" s="46" t="s">
        <v>973</v>
      </c>
      <c r="L79" s="46" t="s">
        <v>979</v>
      </c>
      <c r="M79" s="46" t="s">
        <v>975</v>
      </c>
      <c r="N79" s="48" t="s">
        <v>16</v>
      </c>
      <c r="O79" s="48" t="s">
        <v>825</v>
      </c>
      <c r="P79" s="48" t="s">
        <v>11</v>
      </c>
      <c r="Q79" s="48" t="s">
        <v>11</v>
      </c>
    </row>
    <row r="80" spans="1:17" s="42" customFormat="1" ht="60" x14ac:dyDescent="0.25">
      <c r="A80" s="46">
        <v>5005</v>
      </c>
      <c r="B80" s="59" t="s">
        <v>17</v>
      </c>
      <c r="C80" s="59" t="s">
        <v>17</v>
      </c>
      <c r="D80" s="54" t="s">
        <v>1125</v>
      </c>
      <c r="E80" s="48" t="s">
        <v>7</v>
      </c>
      <c r="F80" s="46">
        <v>876</v>
      </c>
      <c r="G80" s="46" t="s">
        <v>8</v>
      </c>
      <c r="H80" s="48">
        <v>1</v>
      </c>
      <c r="I80" s="48" t="s">
        <v>53</v>
      </c>
      <c r="J80" s="49">
        <v>10275978</v>
      </c>
      <c r="K80" s="46" t="s">
        <v>973</v>
      </c>
      <c r="L80" s="46" t="s">
        <v>974</v>
      </c>
      <c r="M80" s="46" t="s">
        <v>975</v>
      </c>
      <c r="N80" s="48" t="s">
        <v>10</v>
      </c>
      <c r="O80" s="48" t="s">
        <v>825</v>
      </c>
      <c r="P80" s="48" t="s">
        <v>12</v>
      </c>
      <c r="Q80" s="48" t="s">
        <v>11</v>
      </c>
    </row>
    <row r="81" spans="1:17" s="42" customFormat="1" ht="30" x14ac:dyDescent="0.25">
      <c r="A81" s="46">
        <v>5006</v>
      </c>
      <c r="B81" s="47" t="s">
        <v>14</v>
      </c>
      <c r="C81" s="47" t="s">
        <v>14</v>
      </c>
      <c r="D81" s="48" t="s">
        <v>618</v>
      </c>
      <c r="E81" s="48" t="s">
        <v>7</v>
      </c>
      <c r="F81" s="46">
        <v>876</v>
      </c>
      <c r="G81" s="46" t="s">
        <v>8</v>
      </c>
      <c r="H81" s="48">
        <v>1</v>
      </c>
      <c r="I81" s="48" t="s">
        <v>53</v>
      </c>
      <c r="J81" s="49">
        <v>1293000000</v>
      </c>
      <c r="K81" s="46" t="s">
        <v>970</v>
      </c>
      <c r="L81" s="46" t="s">
        <v>983</v>
      </c>
      <c r="M81" s="46" t="s">
        <v>986</v>
      </c>
      <c r="N81" s="48" t="s">
        <v>16</v>
      </c>
      <c r="O81" s="48" t="s">
        <v>825</v>
      </c>
      <c r="P81" s="48" t="s">
        <v>11</v>
      </c>
      <c r="Q81" s="48" t="s">
        <v>11</v>
      </c>
    </row>
    <row r="82" spans="1:17" s="41" customFormat="1" ht="30" x14ac:dyDescent="0.25">
      <c r="A82" s="51"/>
      <c r="B82" s="51"/>
      <c r="C82" s="51"/>
      <c r="D82" s="51"/>
      <c r="E82" s="51"/>
      <c r="F82" s="51"/>
      <c r="G82" s="51"/>
      <c r="H82" s="51"/>
      <c r="I82" s="51" t="s">
        <v>989</v>
      </c>
      <c r="J82" s="52">
        <v>1330609951</v>
      </c>
      <c r="K82" s="51"/>
      <c r="L82" s="51"/>
      <c r="M82" s="51"/>
      <c r="N82" s="51"/>
      <c r="O82" s="51"/>
      <c r="P82" s="51"/>
      <c r="Q82" s="51"/>
    </row>
    <row r="83" spans="1:17" s="41" customFormat="1" ht="21.75" customHeight="1" x14ac:dyDescent="0.25">
      <c r="A83" s="51"/>
      <c r="B83" s="51"/>
      <c r="C83" s="51"/>
      <c r="D83" s="51"/>
      <c r="E83" s="51"/>
      <c r="F83" s="51"/>
      <c r="G83" s="51"/>
      <c r="H83" s="51"/>
      <c r="I83" s="51" t="s">
        <v>56</v>
      </c>
      <c r="J83" s="52">
        <f>J25+J51+J64+J75+J82</f>
        <v>1685919688.4400001</v>
      </c>
      <c r="K83" s="51"/>
      <c r="L83" s="51"/>
      <c r="M83" s="51"/>
      <c r="N83" s="51"/>
      <c r="O83" s="51"/>
      <c r="P83" s="51"/>
      <c r="Q83" s="51"/>
    </row>
  </sheetData>
  <autoFilter ref="A6:Q83">
    <filterColumn colId="11" showButton="0"/>
  </autoFilter>
  <mergeCells count="21">
    <mergeCell ref="O2:O4"/>
    <mergeCell ref="P2:P4"/>
    <mergeCell ref="L6:M6"/>
    <mergeCell ref="A2:A5"/>
    <mergeCell ref="B2:B5"/>
    <mergeCell ref="C2:C5"/>
    <mergeCell ref="D2:D5"/>
    <mergeCell ref="E2:M2"/>
    <mergeCell ref="Q2:Q4"/>
    <mergeCell ref="E3:E5"/>
    <mergeCell ref="F3:G3"/>
    <mergeCell ref="H3:H5"/>
    <mergeCell ref="J3:J5"/>
    <mergeCell ref="N2:N5"/>
    <mergeCell ref="K3:M3"/>
    <mergeCell ref="F4:F5"/>
    <mergeCell ref="G4:G5"/>
    <mergeCell ref="I4:I5"/>
    <mergeCell ref="K4:K5"/>
    <mergeCell ref="L4:L5"/>
    <mergeCell ref="M4:M5"/>
  </mergeCells>
  <pageMargins left="0.31496062992125984" right="0.31496062992125984" top="0.98425196850393704" bottom="0.39370078740157483" header="0.51181102362204722" footer="0.51181102362204722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1"/>
  <sheetViews>
    <sheetView view="pageBreakPreview" zoomScaleNormal="100" zoomScaleSheetLayoutView="100" workbookViewId="0">
      <selection activeCell="U5" sqref="U5"/>
    </sheetView>
  </sheetViews>
  <sheetFormatPr defaultRowHeight="11.25" x14ac:dyDescent="0.2"/>
  <cols>
    <col min="1" max="1" width="7" style="10" customWidth="1"/>
    <col min="2" max="2" width="6.42578125" style="10" customWidth="1"/>
    <col min="3" max="3" width="6.5703125" style="10" customWidth="1"/>
    <col min="4" max="4" width="18.140625" style="10" customWidth="1"/>
    <col min="5" max="5" width="15" style="10" customWidth="1"/>
    <col min="6" max="6" width="6.5703125" style="10" customWidth="1"/>
    <col min="7" max="7" width="11.140625" style="10" customWidth="1"/>
    <col min="8" max="8" width="8.140625" style="10" customWidth="1"/>
    <col min="9" max="9" width="13.85546875" style="10" customWidth="1"/>
    <col min="10" max="10" width="13.42578125" style="9" customWidth="1"/>
    <col min="11" max="11" width="16.42578125" style="10" customWidth="1"/>
    <col min="12" max="12" width="11.140625" style="10" customWidth="1"/>
    <col min="13" max="13" width="11.42578125" style="10" bestFit="1" customWidth="1"/>
    <col min="14" max="14" width="18.42578125" style="10" customWidth="1"/>
    <col min="15" max="16" width="10" style="10" customWidth="1"/>
    <col min="17" max="17" width="12.7109375" style="10" customWidth="1"/>
    <col min="18" max="16384" width="9.140625" style="10"/>
  </cols>
  <sheetData>
    <row r="1" spans="1:17" s="16" customFormat="1" ht="12.75" x14ac:dyDescent="0.2">
      <c r="A1" s="15" t="s">
        <v>1044</v>
      </c>
      <c r="J1" s="26"/>
    </row>
    <row r="2" spans="1:17" s="3" customFormat="1" ht="24.75" customHeight="1" x14ac:dyDescent="0.2">
      <c r="A2" s="95" t="s">
        <v>557</v>
      </c>
      <c r="B2" s="95" t="s">
        <v>558</v>
      </c>
      <c r="C2" s="95" t="s">
        <v>559</v>
      </c>
      <c r="D2" s="95" t="s">
        <v>1</v>
      </c>
      <c r="E2" s="94" t="s">
        <v>0</v>
      </c>
      <c r="F2" s="94"/>
      <c r="G2" s="94"/>
      <c r="H2" s="94"/>
      <c r="I2" s="94"/>
      <c r="J2" s="94"/>
      <c r="K2" s="94"/>
      <c r="L2" s="94"/>
      <c r="M2" s="94"/>
      <c r="N2" s="95" t="s">
        <v>560</v>
      </c>
      <c r="O2" s="96" t="s">
        <v>561</v>
      </c>
      <c r="P2" s="96" t="s">
        <v>562</v>
      </c>
      <c r="Q2" s="96" t="s">
        <v>563</v>
      </c>
    </row>
    <row r="3" spans="1:17" s="3" customFormat="1" ht="24.75" customHeight="1" x14ac:dyDescent="0.2">
      <c r="A3" s="95"/>
      <c r="B3" s="95"/>
      <c r="C3" s="95"/>
      <c r="D3" s="95"/>
      <c r="E3" s="95" t="s">
        <v>564</v>
      </c>
      <c r="F3" s="94" t="s">
        <v>565</v>
      </c>
      <c r="G3" s="94"/>
      <c r="H3" s="95" t="s">
        <v>566</v>
      </c>
      <c r="I3" s="99"/>
      <c r="J3" s="102" t="s">
        <v>567</v>
      </c>
      <c r="K3" s="94" t="s">
        <v>2</v>
      </c>
      <c r="L3" s="94"/>
      <c r="M3" s="94"/>
      <c r="N3" s="95"/>
      <c r="O3" s="97"/>
      <c r="P3" s="97"/>
      <c r="Q3" s="97"/>
    </row>
    <row r="4" spans="1:17" s="3" customFormat="1" ht="42" customHeight="1" x14ac:dyDescent="0.2">
      <c r="A4" s="95"/>
      <c r="B4" s="95"/>
      <c r="C4" s="95"/>
      <c r="D4" s="95"/>
      <c r="E4" s="95"/>
      <c r="F4" s="95" t="s">
        <v>3</v>
      </c>
      <c r="G4" s="95" t="s">
        <v>4</v>
      </c>
      <c r="H4" s="95"/>
      <c r="I4" s="100"/>
      <c r="J4" s="102"/>
      <c r="K4" s="95" t="s">
        <v>568</v>
      </c>
      <c r="L4" s="95" t="s">
        <v>574</v>
      </c>
      <c r="M4" s="95" t="s">
        <v>570</v>
      </c>
      <c r="N4" s="95"/>
      <c r="O4" s="98"/>
      <c r="P4" s="98"/>
      <c r="Q4" s="98"/>
    </row>
    <row r="5" spans="1:17" s="3" customFormat="1" x14ac:dyDescent="0.2">
      <c r="A5" s="95"/>
      <c r="B5" s="95"/>
      <c r="C5" s="95"/>
      <c r="D5" s="95"/>
      <c r="E5" s="95"/>
      <c r="F5" s="95"/>
      <c r="G5" s="95"/>
      <c r="H5" s="95"/>
      <c r="I5" s="101"/>
      <c r="J5" s="102"/>
      <c r="K5" s="95"/>
      <c r="L5" s="95"/>
      <c r="M5" s="95"/>
      <c r="N5" s="95"/>
      <c r="O5" s="4" t="s">
        <v>5</v>
      </c>
      <c r="P5" s="12" t="s">
        <v>5</v>
      </c>
      <c r="Q5" s="12" t="s">
        <v>5</v>
      </c>
    </row>
    <row r="6" spans="1:17" x14ac:dyDescent="0.2">
      <c r="A6" s="13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10</v>
      </c>
      <c r="J6" s="14">
        <v>11</v>
      </c>
      <c r="K6" s="8">
        <v>12</v>
      </c>
      <c r="L6" s="92">
        <v>13</v>
      </c>
      <c r="M6" s="93"/>
      <c r="N6" s="8">
        <v>14</v>
      </c>
      <c r="O6" s="8">
        <v>15</v>
      </c>
      <c r="P6" s="8">
        <v>16</v>
      </c>
      <c r="Q6" s="8">
        <v>17</v>
      </c>
    </row>
    <row r="7" spans="1:17" s="42" customFormat="1" ht="60" x14ac:dyDescent="0.25">
      <c r="A7" s="46">
        <v>2001</v>
      </c>
      <c r="B7" s="47" t="s">
        <v>216</v>
      </c>
      <c r="C7" s="47" t="s">
        <v>354</v>
      </c>
      <c r="D7" s="48" t="s">
        <v>853</v>
      </c>
      <c r="E7" s="48" t="s">
        <v>7</v>
      </c>
      <c r="F7" s="46">
        <v>876</v>
      </c>
      <c r="G7" s="46" t="s">
        <v>8</v>
      </c>
      <c r="H7" s="48">
        <v>1</v>
      </c>
      <c r="I7" s="48" t="s">
        <v>34</v>
      </c>
      <c r="J7" s="49">
        <v>1798534.75</v>
      </c>
      <c r="K7" s="46" t="s">
        <v>994</v>
      </c>
      <c r="L7" s="46" t="s">
        <v>980</v>
      </c>
      <c r="M7" s="46" t="s">
        <v>980</v>
      </c>
      <c r="N7" s="48" t="s">
        <v>16</v>
      </c>
      <c r="O7" s="48" t="s">
        <v>12</v>
      </c>
      <c r="P7" s="48" t="s">
        <v>11</v>
      </c>
      <c r="Q7" s="48" t="s">
        <v>11</v>
      </c>
    </row>
    <row r="8" spans="1:17" s="41" customFormat="1" ht="75" x14ac:dyDescent="0.25">
      <c r="A8" s="46">
        <v>2002</v>
      </c>
      <c r="B8" s="47" t="s">
        <v>573</v>
      </c>
      <c r="C8" s="47" t="s">
        <v>174</v>
      </c>
      <c r="D8" s="48" t="s">
        <v>969</v>
      </c>
      <c r="E8" s="48" t="s">
        <v>7</v>
      </c>
      <c r="F8" s="46">
        <v>876</v>
      </c>
      <c r="G8" s="46" t="s">
        <v>8</v>
      </c>
      <c r="H8" s="48">
        <v>1</v>
      </c>
      <c r="I8" s="48" t="s">
        <v>34</v>
      </c>
      <c r="J8" s="49">
        <v>2308878.2000000002</v>
      </c>
      <c r="K8" s="46" t="s">
        <v>994</v>
      </c>
      <c r="L8" s="46" t="s">
        <v>974</v>
      </c>
      <c r="M8" s="46" t="s">
        <v>974</v>
      </c>
      <c r="N8" s="48" t="s">
        <v>16</v>
      </c>
      <c r="O8" s="48" t="s">
        <v>12</v>
      </c>
      <c r="P8" s="48" t="s">
        <v>11</v>
      </c>
      <c r="Q8" s="48" t="s">
        <v>11</v>
      </c>
    </row>
    <row r="9" spans="1:17" s="42" customFormat="1" ht="90" x14ac:dyDescent="0.25">
      <c r="A9" s="46">
        <v>2003</v>
      </c>
      <c r="B9" s="47" t="s">
        <v>73</v>
      </c>
      <c r="C9" s="47" t="s">
        <v>73</v>
      </c>
      <c r="D9" s="48" t="s">
        <v>319</v>
      </c>
      <c r="E9" s="48" t="s">
        <v>7</v>
      </c>
      <c r="F9" s="46">
        <v>876</v>
      </c>
      <c r="G9" s="46" t="s">
        <v>8</v>
      </c>
      <c r="H9" s="48">
        <v>1</v>
      </c>
      <c r="I9" s="48" t="s">
        <v>34</v>
      </c>
      <c r="J9" s="49">
        <v>544835.06999999995</v>
      </c>
      <c r="K9" s="46" t="s">
        <v>994</v>
      </c>
      <c r="L9" s="46" t="s">
        <v>974</v>
      </c>
      <c r="M9" s="46" t="s">
        <v>974</v>
      </c>
      <c r="N9" s="48" t="s">
        <v>70</v>
      </c>
      <c r="O9" s="48" t="s">
        <v>12</v>
      </c>
      <c r="P9" s="48" t="s">
        <v>12</v>
      </c>
      <c r="Q9" s="48" t="s">
        <v>11</v>
      </c>
    </row>
    <row r="10" spans="1:17" s="41" customFormat="1" ht="32.25" customHeight="1" x14ac:dyDescent="0.25">
      <c r="A10" s="51"/>
      <c r="B10" s="51"/>
      <c r="C10" s="51"/>
      <c r="D10" s="51"/>
      <c r="E10" s="51"/>
      <c r="F10" s="51"/>
      <c r="G10" s="51"/>
      <c r="H10" s="51"/>
      <c r="I10" s="51" t="s">
        <v>41</v>
      </c>
      <c r="J10" s="52">
        <v>4652248.0199999996</v>
      </c>
      <c r="K10" s="51"/>
      <c r="L10" s="51"/>
      <c r="M10" s="51"/>
      <c r="N10" s="51"/>
      <c r="O10" s="51"/>
      <c r="P10" s="51"/>
      <c r="Q10" s="51"/>
    </row>
    <row r="11" spans="1:17" s="41" customFormat="1" ht="15" customHeight="1" x14ac:dyDescent="0.25">
      <c r="A11" s="51"/>
      <c r="B11" s="51"/>
      <c r="C11" s="51"/>
      <c r="D11" s="51"/>
      <c r="E11" s="51"/>
      <c r="F11" s="51"/>
      <c r="G11" s="51"/>
      <c r="H11" s="51"/>
      <c r="I11" s="51" t="s">
        <v>56</v>
      </c>
      <c r="J11" s="52">
        <v>4652248.0199999996</v>
      </c>
      <c r="K11" s="51"/>
      <c r="L11" s="51"/>
      <c r="M11" s="51"/>
      <c r="N11" s="51"/>
      <c r="O11" s="51"/>
      <c r="P11" s="51"/>
      <c r="Q11" s="51"/>
    </row>
  </sheetData>
  <autoFilter ref="A6:Q11">
    <filterColumn colId="0" showButton="0"/>
    <filterColumn colId="11" showButton="0"/>
  </autoFilter>
  <mergeCells count="21">
    <mergeCell ref="A2:A5"/>
    <mergeCell ref="B2:B5"/>
    <mergeCell ref="C2:C5"/>
    <mergeCell ref="D2:D5"/>
    <mergeCell ref="E2:M2"/>
    <mergeCell ref="N2:N5"/>
    <mergeCell ref="O2:O4"/>
    <mergeCell ref="P2:P4"/>
    <mergeCell ref="Q2:Q4"/>
    <mergeCell ref="I3:I5"/>
    <mergeCell ref="E3:E5"/>
    <mergeCell ref="F3:G3"/>
    <mergeCell ref="H3:H5"/>
    <mergeCell ref="J3:J5"/>
    <mergeCell ref="L6:M6"/>
    <mergeCell ref="K3:M3"/>
    <mergeCell ref="F4:F5"/>
    <mergeCell ref="G4:G5"/>
    <mergeCell ref="K4:K5"/>
    <mergeCell ref="L4:L5"/>
    <mergeCell ref="M4:M5"/>
  </mergeCells>
  <pageMargins left="0.31496062992125984" right="0.31496062992125984" top="0.74803149606299213" bottom="0.35433070866141736" header="0.31496062992125984" footer="0.31496062992125984"/>
  <pageSetup paperSize="9" scale="63" orientation="landscape" r:id="rId1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99"/>
  <sheetViews>
    <sheetView view="pageBreakPreview" zoomScaleNormal="145" zoomScaleSheetLayoutView="100" workbookViewId="0">
      <selection activeCell="B7" sqref="B7"/>
    </sheetView>
  </sheetViews>
  <sheetFormatPr defaultRowHeight="15" x14ac:dyDescent="0.25"/>
  <cols>
    <col min="1" max="1" width="6.85546875" customWidth="1"/>
    <col min="2" max="2" width="10.42578125" bestFit="1" customWidth="1"/>
    <col min="3" max="3" width="9.7109375" bestFit="1" customWidth="1"/>
    <col min="4" max="4" width="34.28515625" customWidth="1"/>
    <col min="5" max="5" width="14.5703125" customWidth="1"/>
    <col min="6" max="6" width="6.28515625" bestFit="1" customWidth="1"/>
    <col min="7" max="7" width="10.42578125" customWidth="1"/>
    <col min="8" max="8" width="8.7109375" bestFit="1" customWidth="1"/>
    <col min="9" max="9" width="13.5703125" customWidth="1"/>
    <col min="10" max="10" width="16.7109375" style="11" bestFit="1" customWidth="1"/>
    <col min="11" max="11" width="12.85546875" customWidth="1"/>
    <col min="12" max="12" width="15" bestFit="1" customWidth="1"/>
    <col min="13" max="13" width="14.140625" bestFit="1" customWidth="1"/>
    <col min="14" max="14" width="19.7109375" customWidth="1"/>
    <col min="15" max="15" width="8" customWidth="1"/>
    <col min="16" max="16" width="9.85546875" customWidth="1"/>
    <col min="17" max="17" width="10.42578125" customWidth="1"/>
  </cols>
  <sheetData>
    <row r="1" spans="1:17" s="42" customFormat="1" x14ac:dyDescent="0.25">
      <c r="A1" s="41" t="s">
        <v>1112</v>
      </c>
      <c r="J1" s="60"/>
    </row>
    <row r="2" spans="1:17" s="3" customFormat="1" ht="17.25" customHeight="1" x14ac:dyDescent="0.2">
      <c r="A2" s="95" t="s">
        <v>557</v>
      </c>
      <c r="B2" s="95" t="s">
        <v>558</v>
      </c>
      <c r="C2" s="95" t="s">
        <v>559</v>
      </c>
      <c r="D2" s="95" t="s">
        <v>1</v>
      </c>
      <c r="E2" s="94" t="s">
        <v>0</v>
      </c>
      <c r="F2" s="94"/>
      <c r="G2" s="94"/>
      <c r="H2" s="94"/>
      <c r="I2" s="94"/>
      <c r="J2" s="94"/>
      <c r="K2" s="94"/>
      <c r="L2" s="94"/>
      <c r="M2" s="94"/>
      <c r="N2" s="95" t="s">
        <v>560</v>
      </c>
      <c r="O2" s="96" t="s">
        <v>561</v>
      </c>
      <c r="P2" s="96" t="s">
        <v>562</v>
      </c>
      <c r="Q2" s="96" t="s">
        <v>563</v>
      </c>
    </row>
    <row r="3" spans="1:17" s="3" customFormat="1" ht="26.25" customHeight="1" x14ac:dyDescent="0.2">
      <c r="A3" s="95"/>
      <c r="B3" s="95"/>
      <c r="C3" s="95"/>
      <c r="D3" s="95"/>
      <c r="E3" s="95" t="s">
        <v>564</v>
      </c>
      <c r="F3" s="94" t="s">
        <v>565</v>
      </c>
      <c r="G3" s="94"/>
      <c r="H3" s="95" t="s">
        <v>566</v>
      </c>
      <c r="I3" s="81"/>
      <c r="J3" s="102" t="s">
        <v>567</v>
      </c>
      <c r="K3" s="94" t="s">
        <v>2</v>
      </c>
      <c r="L3" s="94"/>
      <c r="M3" s="94"/>
      <c r="N3" s="95"/>
      <c r="O3" s="97"/>
      <c r="P3" s="97"/>
      <c r="Q3" s="97"/>
    </row>
    <row r="4" spans="1:17" s="3" customFormat="1" ht="51" customHeight="1" x14ac:dyDescent="0.2">
      <c r="A4" s="95"/>
      <c r="B4" s="95"/>
      <c r="C4" s="95"/>
      <c r="D4" s="95"/>
      <c r="E4" s="95"/>
      <c r="F4" s="95" t="s">
        <v>3</v>
      </c>
      <c r="G4" s="95" t="s">
        <v>4</v>
      </c>
      <c r="H4" s="95"/>
      <c r="I4" s="95" t="s">
        <v>4</v>
      </c>
      <c r="J4" s="102"/>
      <c r="K4" s="95" t="s">
        <v>568</v>
      </c>
      <c r="L4" s="95" t="s">
        <v>574</v>
      </c>
      <c r="M4" s="95" t="s">
        <v>570</v>
      </c>
      <c r="N4" s="95"/>
      <c r="O4" s="98"/>
      <c r="P4" s="98"/>
      <c r="Q4" s="98"/>
    </row>
    <row r="5" spans="1:17" s="3" customFormat="1" ht="16.5" customHeight="1" x14ac:dyDescent="0.2">
      <c r="A5" s="95"/>
      <c r="B5" s="95"/>
      <c r="C5" s="95"/>
      <c r="D5" s="95"/>
      <c r="E5" s="95"/>
      <c r="F5" s="95"/>
      <c r="G5" s="95"/>
      <c r="H5" s="95"/>
      <c r="I5" s="95"/>
      <c r="J5" s="102"/>
      <c r="K5" s="95"/>
      <c r="L5" s="95"/>
      <c r="M5" s="95"/>
      <c r="N5" s="95"/>
      <c r="O5" s="4" t="s">
        <v>5</v>
      </c>
      <c r="P5" s="5" t="s">
        <v>5</v>
      </c>
      <c r="Q5" s="5" t="s">
        <v>5</v>
      </c>
    </row>
    <row r="6" spans="1:17" x14ac:dyDescent="0.25">
      <c r="A6" s="2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10</v>
      </c>
      <c r="J6" s="22">
        <v>11</v>
      </c>
      <c r="K6" s="1">
        <v>12</v>
      </c>
      <c r="L6" s="103">
        <v>13</v>
      </c>
      <c r="M6" s="104"/>
      <c r="N6" s="1">
        <v>14</v>
      </c>
      <c r="O6" s="1">
        <v>15</v>
      </c>
      <c r="P6" s="1">
        <v>16</v>
      </c>
      <c r="Q6" s="1">
        <v>17</v>
      </c>
    </row>
    <row r="7" spans="1:17" s="42" customFormat="1" ht="105" x14ac:dyDescent="0.25">
      <c r="A7" s="46">
        <v>1001</v>
      </c>
      <c r="B7" s="47" t="s">
        <v>58</v>
      </c>
      <c r="C7" s="47" t="s">
        <v>58</v>
      </c>
      <c r="D7" s="48" t="s">
        <v>619</v>
      </c>
      <c r="E7" s="48" t="s">
        <v>7</v>
      </c>
      <c r="F7" s="46">
        <v>876</v>
      </c>
      <c r="G7" s="46" t="s">
        <v>8</v>
      </c>
      <c r="H7" s="48">
        <v>1</v>
      </c>
      <c r="I7" s="48" t="s">
        <v>15</v>
      </c>
      <c r="J7" s="49">
        <v>1753300</v>
      </c>
      <c r="K7" s="46" t="s">
        <v>980</v>
      </c>
      <c r="L7" s="46" t="s">
        <v>977</v>
      </c>
      <c r="M7" s="46" t="s">
        <v>981</v>
      </c>
      <c r="N7" s="48" t="s">
        <v>10</v>
      </c>
      <c r="O7" s="48" t="s">
        <v>12</v>
      </c>
      <c r="P7" s="48" t="s">
        <v>12</v>
      </c>
      <c r="Q7" s="48" t="s">
        <v>11</v>
      </c>
    </row>
    <row r="8" spans="1:17" s="41" customFormat="1" ht="120" x14ac:dyDescent="0.25">
      <c r="A8" s="46">
        <v>1002</v>
      </c>
      <c r="B8" s="47" t="s">
        <v>58</v>
      </c>
      <c r="C8" s="47" t="s">
        <v>58</v>
      </c>
      <c r="D8" s="48" t="s">
        <v>620</v>
      </c>
      <c r="E8" s="48" t="s">
        <v>7</v>
      </c>
      <c r="F8" s="46">
        <v>876</v>
      </c>
      <c r="G8" s="46" t="s">
        <v>8</v>
      </c>
      <c r="H8" s="48">
        <v>1</v>
      </c>
      <c r="I8" s="48" t="s">
        <v>15</v>
      </c>
      <c r="J8" s="49">
        <v>16817260</v>
      </c>
      <c r="K8" s="46" t="s">
        <v>980</v>
      </c>
      <c r="L8" s="46" t="s">
        <v>979</v>
      </c>
      <c r="M8" s="46" t="s">
        <v>975</v>
      </c>
      <c r="N8" s="48" t="s">
        <v>63</v>
      </c>
      <c r="O8" s="48" t="s">
        <v>12</v>
      </c>
      <c r="P8" s="48" t="s">
        <v>12</v>
      </c>
      <c r="Q8" s="48" t="s">
        <v>11</v>
      </c>
    </row>
    <row r="9" spans="1:17" s="42" customFormat="1" ht="150" x14ac:dyDescent="0.25">
      <c r="A9" s="46">
        <v>1005</v>
      </c>
      <c r="B9" s="47" t="s">
        <v>58</v>
      </c>
      <c r="C9" s="47" t="s">
        <v>58</v>
      </c>
      <c r="D9" s="48" t="s">
        <v>995</v>
      </c>
      <c r="E9" s="48" t="s">
        <v>7</v>
      </c>
      <c r="F9" s="46">
        <v>876</v>
      </c>
      <c r="G9" s="46" t="s">
        <v>8</v>
      </c>
      <c r="H9" s="48">
        <v>1</v>
      </c>
      <c r="I9" s="48" t="s">
        <v>24</v>
      </c>
      <c r="J9" s="49">
        <v>35935000</v>
      </c>
      <c r="K9" s="46" t="s">
        <v>980</v>
      </c>
      <c r="L9" s="46" t="s">
        <v>979</v>
      </c>
      <c r="M9" s="46" t="s">
        <v>975</v>
      </c>
      <c r="N9" s="48" t="s">
        <v>63</v>
      </c>
      <c r="O9" s="48" t="s">
        <v>12</v>
      </c>
      <c r="P9" s="48" t="s">
        <v>12</v>
      </c>
      <c r="Q9" s="48" t="s">
        <v>11</v>
      </c>
    </row>
    <row r="10" spans="1:17" s="42" customFormat="1" ht="90" x14ac:dyDescent="0.25">
      <c r="A10" s="46">
        <v>1006</v>
      </c>
      <c r="B10" s="47" t="s">
        <v>58</v>
      </c>
      <c r="C10" s="47" t="s">
        <v>58</v>
      </c>
      <c r="D10" s="61" t="s">
        <v>996</v>
      </c>
      <c r="E10" s="61" t="s">
        <v>7</v>
      </c>
      <c r="F10" s="62">
        <v>876</v>
      </c>
      <c r="G10" s="62" t="s">
        <v>8</v>
      </c>
      <c r="H10" s="61">
        <v>1</v>
      </c>
      <c r="I10" s="61" t="s">
        <v>24</v>
      </c>
      <c r="J10" s="63">
        <v>24451000</v>
      </c>
      <c r="K10" s="62" t="s">
        <v>973</v>
      </c>
      <c r="L10" s="62" t="s">
        <v>974</v>
      </c>
      <c r="M10" s="62" t="s">
        <v>975</v>
      </c>
      <c r="N10" s="61" t="s">
        <v>63</v>
      </c>
      <c r="O10" s="48" t="s">
        <v>12</v>
      </c>
      <c r="P10" s="48" t="s">
        <v>12</v>
      </c>
      <c r="Q10" s="48" t="s">
        <v>11</v>
      </c>
    </row>
    <row r="11" spans="1:17" s="42" customFormat="1" ht="90" x14ac:dyDescent="0.25">
      <c r="A11" s="46">
        <v>1007</v>
      </c>
      <c r="B11" s="47" t="s">
        <v>58</v>
      </c>
      <c r="C11" s="47" t="s">
        <v>58</v>
      </c>
      <c r="D11" s="61" t="s">
        <v>997</v>
      </c>
      <c r="E11" s="61" t="s">
        <v>7</v>
      </c>
      <c r="F11" s="62">
        <v>876</v>
      </c>
      <c r="G11" s="62" t="s">
        <v>8</v>
      </c>
      <c r="H11" s="61">
        <v>1</v>
      </c>
      <c r="I11" s="61" t="s">
        <v>24</v>
      </c>
      <c r="J11" s="63">
        <v>14290000</v>
      </c>
      <c r="K11" s="62" t="s">
        <v>973</v>
      </c>
      <c r="L11" s="62" t="s">
        <v>974</v>
      </c>
      <c r="M11" s="62" t="s">
        <v>982</v>
      </c>
      <c r="N11" s="61" t="s">
        <v>63</v>
      </c>
      <c r="O11" s="48" t="s">
        <v>12</v>
      </c>
      <c r="P11" s="48" t="s">
        <v>12</v>
      </c>
      <c r="Q11" s="48" t="s">
        <v>11</v>
      </c>
    </row>
    <row r="12" spans="1:17" s="42" customFormat="1" ht="75" x14ac:dyDescent="0.25">
      <c r="A12" s="46">
        <v>1008</v>
      </c>
      <c r="B12" s="47" t="s">
        <v>67</v>
      </c>
      <c r="C12" s="47" t="s">
        <v>67</v>
      </c>
      <c r="D12" s="61" t="s">
        <v>998</v>
      </c>
      <c r="E12" s="61" t="s">
        <v>7</v>
      </c>
      <c r="F12" s="62">
        <v>876</v>
      </c>
      <c r="G12" s="62" t="s">
        <v>8</v>
      </c>
      <c r="H12" s="61">
        <v>1</v>
      </c>
      <c r="I12" s="61" t="s">
        <v>24</v>
      </c>
      <c r="J12" s="63">
        <v>2295000</v>
      </c>
      <c r="K12" s="62" t="s">
        <v>976</v>
      </c>
      <c r="L12" s="62" t="s">
        <v>982</v>
      </c>
      <c r="M12" s="62" t="s">
        <v>983</v>
      </c>
      <c r="N12" s="61" t="s">
        <v>531</v>
      </c>
      <c r="O12" s="48" t="s">
        <v>12</v>
      </c>
      <c r="P12" s="48" t="s">
        <v>11</v>
      </c>
      <c r="Q12" s="48" t="s">
        <v>11</v>
      </c>
    </row>
    <row r="13" spans="1:17" s="42" customFormat="1" ht="90" x14ac:dyDescent="0.25">
      <c r="A13" s="46">
        <v>1009</v>
      </c>
      <c r="B13" s="47" t="s">
        <v>62</v>
      </c>
      <c r="C13" s="47" t="s">
        <v>62</v>
      </c>
      <c r="D13" s="61" t="s">
        <v>826</v>
      </c>
      <c r="E13" s="61" t="s">
        <v>7</v>
      </c>
      <c r="F13" s="62">
        <v>876</v>
      </c>
      <c r="G13" s="62" t="s">
        <v>8</v>
      </c>
      <c r="H13" s="61">
        <v>1</v>
      </c>
      <c r="I13" s="61" t="s">
        <v>19</v>
      </c>
      <c r="J13" s="63">
        <v>49324119.009999998</v>
      </c>
      <c r="K13" s="62" t="s">
        <v>970</v>
      </c>
      <c r="L13" s="62" t="s">
        <v>979</v>
      </c>
      <c r="M13" s="62" t="s">
        <v>981</v>
      </c>
      <c r="N13" s="61" t="s">
        <v>63</v>
      </c>
      <c r="O13" s="48" t="s">
        <v>12</v>
      </c>
      <c r="P13" s="48" t="s">
        <v>12</v>
      </c>
      <c r="Q13" s="48" t="s">
        <v>11</v>
      </c>
    </row>
    <row r="14" spans="1:17" s="42" customFormat="1" ht="90" x14ac:dyDescent="0.25">
      <c r="A14" s="46">
        <v>1010</v>
      </c>
      <c r="B14" s="47" t="s">
        <v>62</v>
      </c>
      <c r="C14" s="47" t="s">
        <v>62</v>
      </c>
      <c r="D14" s="61" t="s">
        <v>621</v>
      </c>
      <c r="E14" s="61" t="s">
        <v>7</v>
      </c>
      <c r="F14" s="62">
        <v>876</v>
      </c>
      <c r="G14" s="62" t="s">
        <v>8</v>
      </c>
      <c r="H14" s="61">
        <v>1</v>
      </c>
      <c r="I14" s="61" t="s">
        <v>19</v>
      </c>
      <c r="J14" s="63">
        <v>31540372.010000002</v>
      </c>
      <c r="K14" s="62" t="s">
        <v>970</v>
      </c>
      <c r="L14" s="62" t="s">
        <v>977</v>
      </c>
      <c r="M14" s="62" t="s">
        <v>981</v>
      </c>
      <c r="N14" s="61" t="s">
        <v>63</v>
      </c>
      <c r="O14" s="48" t="s">
        <v>12</v>
      </c>
      <c r="P14" s="48" t="s">
        <v>12</v>
      </c>
      <c r="Q14" s="48" t="s">
        <v>11</v>
      </c>
    </row>
    <row r="15" spans="1:17" s="42" customFormat="1" ht="90" x14ac:dyDescent="0.25">
      <c r="A15" s="46">
        <v>1011</v>
      </c>
      <c r="B15" s="47" t="s">
        <v>62</v>
      </c>
      <c r="C15" s="47" t="s">
        <v>62</v>
      </c>
      <c r="D15" s="48" t="s">
        <v>622</v>
      </c>
      <c r="E15" s="48" t="s">
        <v>7</v>
      </c>
      <c r="F15" s="46">
        <v>876</v>
      </c>
      <c r="G15" s="46" t="s">
        <v>8</v>
      </c>
      <c r="H15" s="48">
        <v>1</v>
      </c>
      <c r="I15" s="48" t="s">
        <v>19</v>
      </c>
      <c r="J15" s="49">
        <v>33558561.200000003</v>
      </c>
      <c r="K15" s="46" t="s">
        <v>970</v>
      </c>
      <c r="L15" s="46" t="s">
        <v>977</v>
      </c>
      <c r="M15" s="46" t="s">
        <v>981</v>
      </c>
      <c r="N15" s="48" t="s">
        <v>63</v>
      </c>
      <c r="O15" s="48" t="s">
        <v>12</v>
      </c>
      <c r="P15" s="48" t="s">
        <v>12</v>
      </c>
      <c r="Q15" s="48" t="s">
        <v>11</v>
      </c>
    </row>
    <row r="16" spans="1:17" s="42" customFormat="1" ht="105" x14ac:dyDescent="0.25">
      <c r="A16" s="46">
        <v>1012</v>
      </c>
      <c r="B16" s="47" t="s">
        <v>62</v>
      </c>
      <c r="C16" s="47" t="s">
        <v>62</v>
      </c>
      <c r="D16" s="48" t="s">
        <v>623</v>
      </c>
      <c r="E16" s="48" t="s">
        <v>7</v>
      </c>
      <c r="F16" s="46">
        <v>876</v>
      </c>
      <c r="G16" s="46" t="s">
        <v>8</v>
      </c>
      <c r="H16" s="48">
        <v>1</v>
      </c>
      <c r="I16" s="48" t="s">
        <v>19</v>
      </c>
      <c r="J16" s="49">
        <v>24372815.530000001</v>
      </c>
      <c r="K16" s="46" t="s">
        <v>974</v>
      </c>
      <c r="L16" s="46" t="s">
        <v>979</v>
      </c>
      <c r="M16" s="46" t="s">
        <v>983</v>
      </c>
      <c r="N16" s="48" t="s">
        <v>63</v>
      </c>
      <c r="O16" s="48" t="s">
        <v>12</v>
      </c>
      <c r="P16" s="48" t="s">
        <v>12</v>
      </c>
      <c r="Q16" s="48" t="s">
        <v>11</v>
      </c>
    </row>
    <row r="17" spans="1:17" s="42" customFormat="1" ht="105" x14ac:dyDescent="0.25">
      <c r="A17" s="46">
        <v>1013</v>
      </c>
      <c r="B17" s="47" t="s">
        <v>62</v>
      </c>
      <c r="C17" s="47" t="s">
        <v>62</v>
      </c>
      <c r="D17" s="48" t="s">
        <v>556</v>
      </c>
      <c r="E17" s="48" t="s">
        <v>7</v>
      </c>
      <c r="F17" s="46">
        <v>876</v>
      </c>
      <c r="G17" s="46" t="s">
        <v>8</v>
      </c>
      <c r="H17" s="48">
        <v>1</v>
      </c>
      <c r="I17" s="48" t="s">
        <v>19</v>
      </c>
      <c r="J17" s="49">
        <v>1456311</v>
      </c>
      <c r="K17" s="46" t="s">
        <v>982</v>
      </c>
      <c r="L17" s="46" t="s">
        <v>972</v>
      </c>
      <c r="M17" s="46" t="s">
        <v>981</v>
      </c>
      <c r="N17" s="48" t="s">
        <v>10</v>
      </c>
      <c r="O17" s="48" t="s">
        <v>12</v>
      </c>
      <c r="P17" s="48" t="s">
        <v>12</v>
      </c>
      <c r="Q17" s="48" t="s">
        <v>11</v>
      </c>
    </row>
    <row r="18" spans="1:17" s="42" customFormat="1" ht="120" x14ac:dyDescent="0.25">
      <c r="A18" s="46">
        <v>1014</v>
      </c>
      <c r="B18" s="47" t="s">
        <v>62</v>
      </c>
      <c r="C18" s="47" t="s">
        <v>62</v>
      </c>
      <c r="D18" s="48" t="s">
        <v>555</v>
      </c>
      <c r="E18" s="48" t="s">
        <v>7</v>
      </c>
      <c r="F18" s="46">
        <v>876</v>
      </c>
      <c r="G18" s="46" t="s">
        <v>8</v>
      </c>
      <c r="H18" s="48">
        <v>1</v>
      </c>
      <c r="I18" s="48" t="s">
        <v>19</v>
      </c>
      <c r="J18" s="49">
        <v>3592233.01</v>
      </c>
      <c r="K18" s="46" t="s">
        <v>974</v>
      </c>
      <c r="L18" s="46" t="s">
        <v>982</v>
      </c>
      <c r="M18" s="46" t="s">
        <v>983</v>
      </c>
      <c r="N18" s="48" t="s">
        <v>10</v>
      </c>
      <c r="O18" s="48" t="s">
        <v>12</v>
      </c>
      <c r="P18" s="48" t="s">
        <v>12</v>
      </c>
      <c r="Q18" s="48" t="s">
        <v>11</v>
      </c>
    </row>
    <row r="19" spans="1:17" s="42" customFormat="1" ht="105" x14ac:dyDescent="0.25">
      <c r="A19" s="46">
        <v>1015</v>
      </c>
      <c r="B19" s="47" t="s">
        <v>58</v>
      </c>
      <c r="C19" s="47" t="s">
        <v>58</v>
      </c>
      <c r="D19" s="48" t="s">
        <v>999</v>
      </c>
      <c r="E19" s="48" t="s">
        <v>7</v>
      </c>
      <c r="F19" s="46">
        <v>876</v>
      </c>
      <c r="G19" s="46" t="s">
        <v>8</v>
      </c>
      <c r="H19" s="48">
        <v>1</v>
      </c>
      <c r="I19" s="48" t="s">
        <v>22</v>
      </c>
      <c r="J19" s="49">
        <v>1911569.64</v>
      </c>
      <c r="K19" s="46" t="s">
        <v>977</v>
      </c>
      <c r="L19" s="46" t="s">
        <v>972</v>
      </c>
      <c r="M19" s="46" t="s">
        <v>975</v>
      </c>
      <c r="N19" s="48" t="s">
        <v>10</v>
      </c>
      <c r="O19" s="48" t="s">
        <v>12</v>
      </c>
      <c r="P19" s="48" t="s">
        <v>12</v>
      </c>
      <c r="Q19" s="48" t="s">
        <v>11</v>
      </c>
    </row>
    <row r="20" spans="1:17" s="42" customFormat="1" ht="105" x14ac:dyDescent="0.25">
      <c r="A20" s="46">
        <v>1016</v>
      </c>
      <c r="B20" s="47" t="s">
        <v>58</v>
      </c>
      <c r="C20" s="47" t="s">
        <v>58</v>
      </c>
      <c r="D20" s="48" t="s">
        <v>1000</v>
      </c>
      <c r="E20" s="48" t="s">
        <v>7</v>
      </c>
      <c r="F20" s="46">
        <v>876</v>
      </c>
      <c r="G20" s="46" t="s">
        <v>8</v>
      </c>
      <c r="H20" s="48">
        <v>1</v>
      </c>
      <c r="I20" s="48" t="s">
        <v>22</v>
      </c>
      <c r="J20" s="49">
        <v>3946460</v>
      </c>
      <c r="K20" s="46" t="s">
        <v>980</v>
      </c>
      <c r="L20" s="46" t="s">
        <v>979</v>
      </c>
      <c r="M20" s="46" t="s">
        <v>984</v>
      </c>
      <c r="N20" s="48" t="s">
        <v>10</v>
      </c>
      <c r="O20" s="48" t="s">
        <v>12</v>
      </c>
      <c r="P20" s="48" t="s">
        <v>12</v>
      </c>
      <c r="Q20" s="48" t="s">
        <v>11</v>
      </c>
    </row>
    <row r="21" spans="1:17" s="42" customFormat="1" ht="135" x14ac:dyDescent="0.25">
      <c r="A21" s="46">
        <v>1017</v>
      </c>
      <c r="B21" s="47" t="s">
        <v>58</v>
      </c>
      <c r="C21" s="47" t="s">
        <v>58</v>
      </c>
      <c r="D21" s="48" t="s">
        <v>624</v>
      </c>
      <c r="E21" s="48" t="s">
        <v>7</v>
      </c>
      <c r="F21" s="46">
        <v>876</v>
      </c>
      <c r="G21" s="46" t="s">
        <v>8</v>
      </c>
      <c r="H21" s="48">
        <v>1</v>
      </c>
      <c r="I21" s="48" t="s">
        <v>15</v>
      </c>
      <c r="J21" s="49">
        <v>19276891.039999999</v>
      </c>
      <c r="K21" s="46" t="s">
        <v>980</v>
      </c>
      <c r="L21" s="46" t="s">
        <v>979</v>
      </c>
      <c r="M21" s="46" t="s">
        <v>975</v>
      </c>
      <c r="N21" s="48" t="s">
        <v>63</v>
      </c>
      <c r="O21" s="48" t="s">
        <v>12</v>
      </c>
      <c r="P21" s="48" t="s">
        <v>12</v>
      </c>
      <c r="Q21" s="48" t="s">
        <v>11</v>
      </c>
    </row>
    <row r="22" spans="1:17" s="42" customFormat="1" ht="105" x14ac:dyDescent="0.25">
      <c r="A22" s="46">
        <v>1018</v>
      </c>
      <c r="B22" s="47" t="s">
        <v>62</v>
      </c>
      <c r="C22" s="47" t="s">
        <v>62</v>
      </c>
      <c r="D22" s="48" t="s">
        <v>625</v>
      </c>
      <c r="E22" s="48" t="s">
        <v>7</v>
      </c>
      <c r="F22" s="46">
        <v>876</v>
      </c>
      <c r="G22" s="46" t="s">
        <v>8</v>
      </c>
      <c r="H22" s="48">
        <v>1</v>
      </c>
      <c r="I22" s="48" t="s">
        <v>22</v>
      </c>
      <c r="J22" s="49">
        <v>7453880</v>
      </c>
      <c r="K22" s="46" t="s">
        <v>979</v>
      </c>
      <c r="L22" s="46" t="s">
        <v>971</v>
      </c>
      <c r="M22" s="46" t="s">
        <v>983</v>
      </c>
      <c r="N22" s="48" t="s">
        <v>10</v>
      </c>
      <c r="O22" s="48" t="s">
        <v>12</v>
      </c>
      <c r="P22" s="48" t="s">
        <v>12</v>
      </c>
      <c r="Q22" s="48" t="s">
        <v>11</v>
      </c>
    </row>
    <row r="23" spans="1:17" s="41" customFormat="1" ht="30" x14ac:dyDescent="0.25">
      <c r="A23" s="51"/>
      <c r="B23" s="51"/>
      <c r="C23" s="51"/>
      <c r="D23" s="51"/>
      <c r="E23" s="51"/>
      <c r="F23" s="51"/>
      <c r="G23" s="51"/>
      <c r="H23" s="51"/>
      <c r="I23" s="51" t="s">
        <v>27</v>
      </c>
      <c r="J23" s="52">
        <v>271974772.44</v>
      </c>
      <c r="K23" s="51"/>
      <c r="L23" s="51"/>
      <c r="M23" s="51"/>
      <c r="N23" s="51"/>
      <c r="O23" s="51"/>
      <c r="P23" s="51"/>
      <c r="Q23" s="51"/>
    </row>
    <row r="24" spans="1:17" s="42" customFormat="1" ht="90" x14ac:dyDescent="0.25">
      <c r="A24" s="46">
        <v>2001</v>
      </c>
      <c r="B24" s="47" t="s">
        <v>58</v>
      </c>
      <c r="C24" s="47" t="s">
        <v>58</v>
      </c>
      <c r="D24" s="54" t="s">
        <v>626</v>
      </c>
      <c r="E24" s="54" t="s">
        <v>7</v>
      </c>
      <c r="F24" s="55">
        <v>876</v>
      </c>
      <c r="G24" s="55" t="s">
        <v>8</v>
      </c>
      <c r="H24" s="54">
        <v>1</v>
      </c>
      <c r="I24" s="54" t="s">
        <v>28</v>
      </c>
      <c r="J24" s="56">
        <v>13770000</v>
      </c>
      <c r="K24" s="55" t="s">
        <v>974</v>
      </c>
      <c r="L24" s="55" t="s">
        <v>979</v>
      </c>
      <c r="M24" s="55" t="s">
        <v>975</v>
      </c>
      <c r="N24" s="54" t="s">
        <v>63</v>
      </c>
      <c r="O24" s="54" t="s">
        <v>12</v>
      </c>
      <c r="P24" s="48" t="s">
        <v>12</v>
      </c>
      <c r="Q24" s="48" t="s">
        <v>11</v>
      </c>
    </row>
    <row r="25" spans="1:17" s="42" customFormat="1" ht="105" x14ac:dyDescent="0.25">
      <c r="A25" s="46">
        <v>2002</v>
      </c>
      <c r="B25" s="47" t="s">
        <v>58</v>
      </c>
      <c r="C25" s="47" t="s">
        <v>58</v>
      </c>
      <c r="D25" s="54" t="s">
        <v>65</v>
      </c>
      <c r="E25" s="54" t="s">
        <v>7</v>
      </c>
      <c r="F25" s="55">
        <v>876</v>
      </c>
      <c r="G25" s="55" t="s">
        <v>8</v>
      </c>
      <c r="H25" s="54">
        <v>1</v>
      </c>
      <c r="I25" s="54" t="s">
        <v>28</v>
      </c>
      <c r="J25" s="56">
        <v>7273000</v>
      </c>
      <c r="K25" s="55" t="s">
        <v>979</v>
      </c>
      <c r="L25" s="55" t="s">
        <v>982</v>
      </c>
      <c r="M25" s="55" t="s">
        <v>975</v>
      </c>
      <c r="N25" s="54" t="s">
        <v>10</v>
      </c>
      <c r="O25" s="54" t="s">
        <v>12</v>
      </c>
      <c r="P25" s="48" t="s">
        <v>12</v>
      </c>
      <c r="Q25" s="48" t="s">
        <v>11</v>
      </c>
    </row>
    <row r="26" spans="1:17" s="42" customFormat="1" ht="90" x14ac:dyDescent="0.25">
      <c r="A26" s="46">
        <v>2003</v>
      </c>
      <c r="B26" s="47" t="s">
        <v>58</v>
      </c>
      <c r="C26" s="47" t="s">
        <v>58</v>
      </c>
      <c r="D26" s="54" t="s">
        <v>1001</v>
      </c>
      <c r="E26" s="54" t="s">
        <v>7</v>
      </c>
      <c r="F26" s="55">
        <v>876</v>
      </c>
      <c r="G26" s="55" t="s">
        <v>8</v>
      </c>
      <c r="H26" s="54">
        <v>1</v>
      </c>
      <c r="I26" s="54" t="s">
        <v>28</v>
      </c>
      <c r="J26" s="56">
        <v>19295000</v>
      </c>
      <c r="K26" s="55" t="s">
        <v>974</v>
      </c>
      <c r="L26" s="55" t="s">
        <v>979</v>
      </c>
      <c r="M26" s="55" t="s">
        <v>975</v>
      </c>
      <c r="N26" s="54" t="s">
        <v>63</v>
      </c>
      <c r="O26" s="54" t="s">
        <v>12</v>
      </c>
      <c r="P26" s="48" t="s">
        <v>12</v>
      </c>
      <c r="Q26" s="48" t="s">
        <v>11</v>
      </c>
    </row>
    <row r="27" spans="1:17" s="42" customFormat="1" ht="120" x14ac:dyDescent="0.25">
      <c r="A27" s="46">
        <v>2004</v>
      </c>
      <c r="B27" s="47" t="s">
        <v>58</v>
      </c>
      <c r="C27" s="47" t="s">
        <v>58</v>
      </c>
      <c r="D27" s="54" t="s">
        <v>1002</v>
      </c>
      <c r="E27" s="54" t="s">
        <v>7</v>
      </c>
      <c r="F27" s="55">
        <v>876</v>
      </c>
      <c r="G27" s="55" t="s">
        <v>8</v>
      </c>
      <c r="H27" s="54">
        <v>1</v>
      </c>
      <c r="I27" s="54" t="s">
        <v>28</v>
      </c>
      <c r="J27" s="56">
        <v>29371000</v>
      </c>
      <c r="K27" s="55" t="s">
        <v>980</v>
      </c>
      <c r="L27" s="55" t="s">
        <v>977</v>
      </c>
      <c r="M27" s="55" t="s">
        <v>981</v>
      </c>
      <c r="N27" s="54" t="s">
        <v>63</v>
      </c>
      <c r="O27" s="54" t="s">
        <v>12</v>
      </c>
      <c r="P27" s="48" t="s">
        <v>12</v>
      </c>
      <c r="Q27" s="48" t="s">
        <v>11</v>
      </c>
    </row>
    <row r="28" spans="1:17" s="42" customFormat="1" ht="90" x14ac:dyDescent="0.25">
      <c r="A28" s="46">
        <v>2005</v>
      </c>
      <c r="B28" s="47" t="s">
        <v>61</v>
      </c>
      <c r="C28" s="47" t="s">
        <v>61</v>
      </c>
      <c r="D28" s="54" t="s">
        <v>627</v>
      </c>
      <c r="E28" s="54" t="s">
        <v>7</v>
      </c>
      <c r="F28" s="55">
        <v>876</v>
      </c>
      <c r="G28" s="55" t="s">
        <v>8</v>
      </c>
      <c r="H28" s="54">
        <v>1</v>
      </c>
      <c r="I28" s="54" t="s">
        <v>34</v>
      </c>
      <c r="J28" s="56">
        <v>2235740</v>
      </c>
      <c r="K28" s="55" t="s">
        <v>978</v>
      </c>
      <c r="L28" s="55" t="s">
        <v>980</v>
      </c>
      <c r="M28" s="55" t="s">
        <v>977</v>
      </c>
      <c r="N28" s="54" t="s">
        <v>16</v>
      </c>
      <c r="O28" s="54" t="s">
        <v>12</v>
      </c>
      <c r="P28" s="48" t="s">
        <v>11</v>
      </c>
      <c r="Q28" s="48" t="s">
        <v>11</v>
      </c>
    </row>
    <row r="29" spans="1:17" s="42" customFormat="1" ht="90" x14ac:dyDescent="0.25">
      <c r="A29" s="46">
        <v>2006</v>
      </c>
      <c r="B29" s="47" t="s">
        <v>58</v>
      </c>
      <c r="C29" s="47" t="s">
        <v>58</v>
      </c>
      <c r="D29" s="54" t="s">
        <v>628</v>
      </c>
      <c r="E29" s="54" t="s">
        <v>7</v>
      </c>
      <c r="F29" s="55">
        <v>876</v>
      </c>
      <c r="G29" s="55" t="s">
        <v>8</v>
      </c>
      <c r="H29" s="54">
        <v>1</v>
      </c>
      <c r="I29" s="54" t="s">
        <v>34</v>
      </c>
      <c r="J29" s="56">
        <v>27752950</v>
      </c>
      <c r="K29" s="55" t="s">
        <v>977</v>
      </c>
      <c r="L29" s="55" t="s">
        <v>971</v>
      </c>
      <c r="M29" s="55" t="s">
        <v>975</v>
      </c>
      <c r="N29" s="54" t="s">
        <v>63</v>
      </c>
      <c r="O29" s="54" t="s">
        <v>12</v>
      </c>
      <c r="P29" s="48" t="s">
        <v>12</v>
      </c>
      <c r="Q29" s="48" t="s">
        <v>11</v>
      </c>
    </row>
    <row r="30" spans="1:17" s="42" customFormat="1" ht="60" x14ac:dyDescent="0.25">
      <c r="A30" s="46">
        <v>2007</v>
      </c>
      <c r="B30" s="47" t="s">
        <v>61</v>
      </c>
      <c r="C30" s="47" t="s">
        <v>61</v>
      </c>
      <c r="D30" s="54" t="s">
        <v>629</v>
      </c>
      <c r="E30" s="54" t="s">
        <v>7</v>
      </c>
      <c r="F30" s="55">
        <v>876</v>
      </c>
      <c r="G30" s="55" t="s">
        <v>8</v>
      </c>
      <c r="H30" s="54">
        <v>1</v>
      </c>
      <c r="I30" s="54" t="s">
        <v>34</v>
      </c>
      <c r="J30" s="56">
        <v>2698792.12</v>
      </c>
      <c r="K30" s="55" t="s">
        <v>974</v>
      </c>
      <c r="L30" s="55" t="s">
        <v>971</v>
      </c>
      <c r="M30" s="55" t="s">
        <v>975</v>
      </c>
      <c r="N30" s="54" t="s">
        <v>16</v>
      </c>
      <c r="O30" s="54" t="s">
        <v>12</v>
      </c>
      <c r="P30" s="48" t="s">
        <v>11</v>
      </c>
      <c r="Q30" s="48" t="s">
        <v>11</v>
      </c>
    </row>
    <row r="31" spans="1:17" s="42" customFormat="1" ht="105" x14ac:dyDescent="0.25">
      <c r="A31" s="46">
        <v>2008</v>
      </c>
      <c r="B31" s="47" t="s">
        <v>58</v>
      </c>
      <c r="C31" s="47" t="s">
        <v>58</v>
      </c>
      <c r="D31" s="54" t="s">
        <v>630</v>
      </c>
      <c r="E31" s="54" t="s">
        <v>7</v>
      </c>
      <c r="F31" s="55">
        <v>876</v>
      </c>
      <c r="G31" s="55" t="s">
        <v>8</v>
      </c>
      <c r="H31" s="54">
        <v>1</v>
      </c>
      <c r="I31" s="54" t="s">
        <v>34</v>
      </c>
      <c r="J31" s="56">
        <v>2431360</v>
      </c>
      <c r="K31" s="55" t="s">
        <v>980</v>
      </c>
      <c r="L31" s="55" t="s">
        <v>979</v>
      </c>
      <c r="M31" s="55" t="s">
        <v>984</v>
      </c>
      <c r="N31" s="54" t="s">
        <v>10</v>
      </c>
      <c r="O31" s="54" t="s">
        <v>12</v>
      </c>
      <c r="P31" s="48" t="s">
        <v>12</v>
      </c>
      <c r="Q31" s="48" t="s">
        <v>11</v>
      </c>
    </row>
    <row r="32" spans="1:17" s="42" customFormat="1" ht="60" x14ac:dyDescent="0.25">
      <c r="A32" s="46">
        <v>2009</v>
      </c>
      <c r="B32" s="47" t="s">
        <v>61</v>
      </c>
      <c r="C32" s="47" t="s">
        <v>61</v>
      </c>
      <c r="D32" s="54" t="s">
        <v>631</v>
      </c>
      <c r="E32" s="54" t="s">
        <v>7</v>
      </c>
      <c r="F32" s="55">
        <v>876</v>
      </c>
      <c r="G32" s="55" t="s">
        <v>8</v>
      </c>
      <c r="H32" s="54">
        <v>1</v>
      </c>
      <c r="I32" s="54" t="s">
        <v>34</v>
      </c>
      <c r="J32" s="56">
        <v>3561450</v>
      </c>
      <c r="K32" s="55" t="s">
        <v>973</v>
      </c>
      <c r="L32" s="55" t="s">
        <v>974</v>
      </c>
      <c r="M32" s="55" t="s">
        <v>983</v>
      </c>
      <c r="N32" s="54" t="s">
        <v>16</v>
      </c>
      <c r="O32" s="54" t="s">
        <v>12</v>
      </c>
      <c r="P32" s="48" t="s">
        <v>11</v>
      </c>
      <c r="Q32" s="48" t="s">
        <v>11</v>
      </c>
    </row>
    <row r="33" spans="1:17" s="42" customFormat="1" ht="105" x14ac:dyDescent="0.25">
      <c r="A33" s="46">
        <v>2010</v>
      </c>
      <c r="B33" s="47" t="s">
        <v>59</v>
      </c>
      <c r="C33" s="47" t="s">
        <v>59</v>
      </c>
      <c r="D33" s="54" t="s">
        <v>1004</v>
      </c>
      <c r="E33" s="54" t="s">
        <v>7</v>
      </c>
      <c r="F33" s="55">
        <v>876</v>
      </c>
      <c r="G33" s="55" t="s">
        <v>8</v>
      </c>
      <c r="H33" s="54">
        <v>1</v>
      </c>
      <c r="I33" s="54" t="s">
        <v>31</v>
      </c>
      <c r="J33" s="56">
        <v>8977870.1999999993</v>
      </c>
      <c r="K33" s="55" t="s">
        <v>980</v>
      </c>
      <c r="L33" s="55" t="s">
        <v>977</v>
      </c>
      <c r="M33" s="55" t="s">
        <v>983</v>
      </c>
      <c r="N33" s="54" t="s">
        <v>10</v>
      </c>
      <c r="O33" s="54" t="s">
        <v>12</v>
      </c>
      <c r="P33" s="48" t="s">
        <v>12</v>
      </c>
      <c r="Q33" s="48" t="s">
        <v>11</v>
      </c>
    </row>
    <row r="34" spans="1:17" s="42" customFormat="1" ht="105" x14ac:dyDescent="0.25">
      <c r="A34" s="46">
        <v>2011</v>
      </c>
      <c r="B34" s="47" t="s">
        <v>61</v>
      </c>
      <c r="C34" s="47" t="s">
        <v>61</v>
      </c>
      <c r="D34" s="54" t="s">
        <v>1005</v>
      </c>
      <c r="E34" s="54" t="s">
        <v>7</v>
      </c>
      <c r="F34" s="55">
        <v>876</v>
      </c>
      <c r="G34" s="55" t="s">
        <v>8</v>
      </c>
      <c r="H34" s="54">
        <v>1</v>
      </c>
      <c r="I34" s="54" t="s">
        <v>31</v>
      </c>
      <c r="J34" s="56">
        <v>744728.57</v>
      </c>
      <c r="K34" s="55" t="s">
        <v>974</v>
      </c>
      <c r="L34" s="55" t="s">
        <v>979</v>
      </c>
      <c r="M34" s="55" t="s">
        <v>971</v>
      </c>
      <c r="N34" s="54" t="s">
        <v>16</v>
      </c>
      <c r="O34" s="54" t="s">
        <v>12</v>
      </c>
      <c r="P34" s="48" t="s">
        <v>11</v>
      </c>
      <c r="Q34" s="48" t="s">
        <v>11</v>
      </c>
    </row>
    <row r="35" spans="1:17" s="42" customFormat="1" ht="120" x14ac:dyDescent="0.25">
      <c r="A35" s="46">
        <v>2012</v>
      </c>
      <c r="B35" s="47" t="s">
        <v>35</v>
      </c>
      <c r="C35" s="47" t="s">
        <v>35</v>
      </c>
      <c r="D35" s="54" t="s">
        <v>1003</v>
      </c>
      <c r="E35" s="54" t="s">
        <v>7</v>
      </c>
      <c r="F35" s="55">
        <v>876</v>
      </c>
      <c r="G35" s="55" t="s">
        <v>8</v>
      </c>
      <c r="H35" s="54">
        <v>1</v>
      </c>
      <c r="I35" s="54" t="s">
        <v>31</v>
      </c>
      <c r="J35" s="56">
        <v>19509173</v>
      </c>
      <c r="K35" s="55" t="s">
        <v>978</v>
      </c>
      <c r="L35" s="55" t="s">
        <v>980</v>
      </c>
      <c r="M35" s="55" t="s">
        <v>984</v>
      </c>
      <c r="N35" s="54" t="s">
        <v>63</v>
      </c>
      <c r="O35" s="54" t="s">
        <v>12</v>
      </c>
      <c r="P35" s="48" t="s">
        <v>12</v>
      </c>
      <c r="Q35" s="48" t="s">
        <v>11</v>
      </c>
    </row>
    <row r="36" spans="1:17" s="42" customFormat="1" ht="105" x14ac:dyDescent="0.25">
      <c r="A36" s="46">
        <v>2013</v>
      </c>
      <c r="B36" s="47" t="s">
        <v>61</v>
      </c>
      <c r="C36" s="47" t="s">
        <v>61</v>
      </c>
      <c r="D36" s="54" t="s">
        <v>827</v>
      </c>
      <c r="E36" s="54" t="s">
        <v>7</v>
      </c>
      <c r="F36" s="55">
        <v>876</v>
      </c>
      <c r="G36" s="55" t="s">
        <v>8</v>
      </c>
      <c r="H36" s="54">
        <v>1</v>
      </c>
      <c r="I36" s="54" t="s">
        <v>31</v>
      </c>
      <c r="J36" s="56">
        <v>2901920</v>
      </c>
      <c r="K36" s="55" t="s">
        <v>973</v>
      </c>
      <c r="L36" s="55" t="s">
        <v>974</v>
      </c>
      <c r="M36" s="55" t="s">
        <v>971</v>
      </c>
      <c r="N36" s="54" t="s">
        <v>531</v>
      </c>
      <c r="O36" s="54" t="s">
        <v>12</v>
      </c>
      <c r="P36" s="48" t="s">
        <v>11</v>
      </c>
      <c r="Q36" s="48" t="s">
        <v>11</v>
      </c>
    </row>
    <row r="37" spans="1:17" s="42" customFormat="1" ht="135" x14ac:dyDescent="0.25">
      <c r="A37" s="46">
        <v>2014</v>
      </c>
      <c r="B37" s="47" t="s">
        <v>59</v>
      </c>
      <c r="C37" s="47" t="s">
        <v>59</v>
      </c>
      <c r="D37" s="54" t="s">
        <v>632</v>
      </c>
      <c r="E37" s="54" t="s">
        <v>7</v>
      </c>
      <c r="F37" s="55">
        <v>876</v>
      </c>
      <c r="G37" s="55" t="s">
        <v>8</v>
      </c>
      <c r="H37" s="54">
        <v>1</v>
      </c>
      <c r="I37" s="54" t="s">
        <v>36</v>
      </c>
      <c r="J37" s="56">
        <v>5654050.7999999998</v>
      </c>
      <c r="K37" s="55" t="s">
        <v>974</v>
      </c>
      <c r="L37" s="55" t="s">
        <v>971</v>
      </c>
      <c r="M37" s="55" t="s">
        <v>975</v>
      </c>
      <c r="N37" s="54" t="s">
        <v>10</v>
      </c>
      <c r="O37" s="54" t="s">
        <v>12</v>
      </c>
      <c r="P37" s="48" t="s">
        <v>12</v>
      </c>
      <c r="Q37" s="48" t="s">
        <v>11</v>
      </c>
    </row>
    <row r="38" spans="1:17" s="42" customFormat="1" ht="165" x14ac:dyDescent="0.25">
      <c r="A38" s="46">
        <v>2015</v>
      </c>
      <c r="B38" s="47" t="s">
        <v>59</v>
      </c>
      <c r="C38" s="47" t="s">
        <v>59</v>
      </c>
      <c r="D38" s="54" t="s">
        <v>633</v>
      </c>
      <c r="E38" s="54" t="s">
        <v>7</v>
      </c>
      <c r="F38" s="55">
        <v>876</v>
      </c>
      <c r="G38" s="55" t="s">
        <v>8</v>
      </c>
      <c r="H38" s="54">
        <v>1</v>
      </c>
      <c r="I38" s="54" t="s">
        <v>36</v>
      </c>
      <c r="J38" s="56">
        <v>26030552.399999999</v>
      </c>
      <c r="K38" s="55" t="s">
        <v>976</v>
      </c>
      <c r="L38" s="55" t="s">
        <v>982</v>
      </c>
      <c r="M38" s="55" t="s">
        <v>975</v>
      </c>
      <c r="N38" s="54" t="s">
        <v>63</v>
      </c>
      <c r="O38" s="54" t="s">
        <v>12</v>
      </c>
      <c r="P38" s="48" t="s">
        <v>12</v>
      </c>
      <c r="Q38" s="48" t="s">
        <v>11</v>
      </c>
    </row>
    <row r="39" spans="1:17" s="42" customFormat="1" ht="120" x14ac:dyDescent="0.25">
      <c r="A39" s="46">
        <v>2016</v>
      </c>
      <c r="B39" s="47" t="s">
        <v>59</v>
      </c>
      <c r="C39" s="47" t="s">
        <v>59</v>
      </c>
      <c r="D39" s="54" t="s">
        <v>634</v>
      </c>
      <c r="E39" s="54" t="s">
        <v>7</v>
      </c>
      <c r="F39" s="55">
        <v>876</v>
      </c>
      <c r="G39" s="55" t="s">
        <v>8</v>
      </c>
      <c r="H39" s="54">
        <v>1</v>
      </c>
      <c r="I39" s="54" t="s">
        <v>36</v>
      </c>
      <c r="J39" s="56">
        <v>5993388</v>
      </c>
      <c r="K39" s="55" t="s">
        <v>976</v>
      </c>
      <c r="L39" s="55" t="s">
        <v>982</v>
      </c>
      <c r="M39" s="55" t="s">
        <v>975</v>
      </c>
      <c r="N39" s="54" t="s">
        <v>10</v>
      </c>
      <c r="O39" s="54" t="s">
        <v>12</v>
      </c>
      <c r="P39" s="48" t="s">
        <v>12</v>
      </c>
      <c r="Q39" s="48" t="s">
        <v>11</v>
      </c>
    </row>
    <row r="40" spans="1:17" s="42" customFormat="1" ht="90" x14ac:dyDescent="0.25">
      <c r="A40" s="46">
        <v>2017</v>
      </c>
      <c r="B40" s="47" t="s">
        <v>59</v>
      </c>
      <c r="C40" s="47" t="s">
        <v>59</v>
      </c>
      <c r="D40" s="54" t="s">
        <v>635</v>
      </c>
      <c r="E40" s="54" t="s">
        <v>7</v>
      </c>
      <c r="F40" s="55">
        <v>876</v>
      </c>
      <c r="G40" s="55" t="s">
        <v>8</v>
      </c>
      <c r="H40" s="54">
        <v>1</v>
      </c>
      <c r="I40" s="54" t="s">
        <v>36</v>
      </c>
      <c r="J40" s="56">
        <v>41754792</v>
      </c>
      <c r="K40" s="55" t="s">
        <v>974</v>
      </c>
      <c r="L40" s="55" t="s">
        <v>979</v>
      </c>
      <c r="M40" s="55" t="s">
        <v>972</v>
      </c>
      <c r="N40" s="54" t="s">
        <v>63</v>
      </c>
      <c r="O40" s="54" t="s">
        <v>12</v>
      </c>
      <c r="P40" s="48" t="s">
        <v>12</v>
      </c>
      <c r="Q40" s="48" t="s">
        <v>11</v>
      </c>
    </row>
    <row r="41" spans="1:17" s="42" customFormat="1" ht="90" x14ac:dyDescent="0.25">
      <c r="A41" s="46">
        <v>2018</v>
      </c>
      <c r="B41" s="47" t="s">
        <v>59</v>
      </c>
      <c r="C41" s="47" t="s">
        <v>59</v>
      </c>
      <c r="D41" s="54" t="s">
        <v>636</v>
      </c>
      <c r="E41" s="54" t="s">
        <v>7</v>
      </c>
      <c r="F41" s="55">
        <v>876</v>
      </c>
      <c r="G41" s="55" t="s">
        <v>8</v>
      </c>
      <c r="H41" s="54">
        <v>1</v>
      </c>
      <c r="I41" s="54" t="s">
        <v>36</v>
      </c>
      <c r="J41" s="56">
        <v>13244745.6</v>
      </c>
      <c r="K41" s="55" t="s">
        <v>974</v>
      </c>
      <c r="L41" s="55" t="s">
        <v>979</v>
      </c>
      <c r="M41" s="55" t="s">
        <v>983</v>
      </c>
      <c r="N41" s="54" t="s">
        <v>63</v>
      </c>
      <c r="O41" s="54" t="s">
        <v>12</v>
      </c>
      <c r="P41" s="48" t="s">
        <v>12</v>
      </c>
      <c r="Q41" s="48" t="s">
        <v>11</v>
      </c>
    </row>
    <row r="42" spans="1:17" s="42" customFormat="1" ht="105" x14ac:dyDescent="0.25">
      <c r="A42" s="46">
        <v>2019</v>
      </c>
      <c r="B42" s="47" t="s">
        <v>59</v>
      </c>
      <c r="C42" s="47" t="s">
        <v>59</v>
      </c>
      <c r="D42" s="54" t="s">
        <v>637</v>
      </c>
      <c r="E42" s="54" t="s">
        <v>7</v>
      </c>
      <c r="F42" s="55">
        <v>876</v>
      </c>
      <c r="G42" s="55" t="s">
        <v>8</v>
      </c>
      <c r="H42" s="54">
        <v>1</v>
      </c>
      <c r="I42" s="54" t="s">
        <v>36</v>
      </c>
      <c r="J42" s="56">
        <v>739484.4</v>
      </c>
      <c r="K42" s="55" t="s">
        <v>982</v>
      </c>
      <c r="L42" s="55" t="s">
        <v>983</v>
      </c>
      <c r="M42" s="55" t="s">
        <v>984</v>
      </c>
      <c r="N42" s="54" t="s">
        <v>10</v>
      </c>
      <c r="O42" s="54" t="s">
        <v>12</v>
      </c>
      <c r="P42" s="48" t="s">
        <v>12</v>
      </c>
      <c r="Q42" s="48" t="s">
        <v>11</v>
      </c>
    </row>
    <row r="43" spans="1:17" s="42" customFormat="1" ht="105" x14ac:dyDescent="0.25">
      <c r="A43" s="46">
        <v>2020</v>
      </c>
      <c r="B43" s="47" t="s">
        <v>59</v>
      </c>
      <c r="C43" s="47" t="s">
        <v>59</v>
      </c>
      <c r="D43" s="54" t="s">
        <v>638</v>
      </c>
      <c r="E43" s="54" t="s">
        <v>7</v>
      </c>
      <c r="F43" s="55">
        <v>876</v>
      </c>
      <c r="G43" s="55" t="s">
        <v>8</v>
      </c>
      <c r="H43" s="54">
        <v>1</v>
      </c>
      <c r="I43" s="54" t="s">
        <v>36</v>
      </c>
      <c r="J43" s="56">
        <v>11904874.800000001</v>
      </c>
      <c r="K43" s="55" t="s">
        <v>976</v>
      </c>
      <c r="L43" s="55" t="s">
        <v>982</v>
      </c>
      <c r="M43" s="55" t="s">
        <v>975</v>
      </c>
      <c r="N43" s="54" t="s">
        <v>10</v>
      </c>
      <c r="O43" s="54" t="s">
        <v>12</v>
      </c>
      <c r="P43" s="48" t="s">
        <v>12</v>
      </c>
      <c r="Q43" s="48" t="s">
        <v>11</v>
      </c>
    </row>
    <row r="44" spans="1:17" s="42" customFormat="1" ht="90" x14ac:dyDescent="0.25">
      <c r="A44" s="46">
        <v>2021</v>
      </c>
      <c r="B44" s="47" t="s">
        <v>59</v>
      </c>
      <c r="C44" s="47" t="s">
        <v>59</v>
      </c>
      <c r="D44" s="54" t="s">
        <v>639</v>
      </c>
      <c r="E44" s="54" t="s">
        <v>7</v>
      </c>
      <c r="F44" s="55">
        <v>876</v>
      </c>
      <c r="G44" s="55" t="s">
        <v>8</v>
      </c>
      <c r="H44" s="54">
        <v>1</v>
      </c>
      <c r="I44" s="54" t="s">
        <v>36</v>
      </c>
      <c r="J44" s="56">
        <v>32292212.710000001</v>
      </c>
      <c r="K44" s="55" t="s">
        <v>974</v>
      </c>
      <c r="L44" s="55" t="s">
        <v>977</v>
      </c>
      <c r="M44" s="55" t="s">
        <v>975</v>
      </c>
      <c r="N44" s="54" t="s">
        <v>63</v>
      </c>
      <c r="O44" s="54" t="s">
        <v>12</v>
      </c>
      <c r="P44" s="48" t="s">
        <v>12</v>
      </c>
      <c r="Q44" s="48" t="s">
        <v>11</v>
      </c>
    </row>
    <row r="45" spans="1:17" s="42" customFormat="1" ht="105" x14ac:dyDescent="0.25">
      <c r="A45" s="46">
        <v>2022</v>
      </c>
      <c r="B45" s="47" t="s">
        <v>59</v>
      </c>
      <c r="C45" s="47" t="s">
        <v>59</v>
      </c>
      <c r="D45" s="54" t="s">
        <v>640</v>
      </c>
      <c r="E45" s="54" t="s">
        <v>7</v>
      </c>
      <c r="F45" s="55">
        <v>876</v>
      </c>
      <c r="G45" s="55" t="s">
        <v>8</v>
      </c>
      <c r="H45" s="54">
        <v>1</v>
      </c>
      <c r="I45" s="54" t="s">
        <v>36</v>
      </c>
      <c r="J45" s="56">
        <v>7206493.3399999999</v>
      </c>
      <c r="K45" s="55" t="s">
        <v>974</v>
      </c>
      <c r="L45" s="55" t="s">
        <v>977</v>
      </c>
      <c r="M45" s="55" t="s">
        <v>975</v>
      </c>
      <c r="N45" s="54" t="s">
        <v>10</v>
      </c>
      <c r="O45" s="54" t="s">
        <v>12</v>
      </c>
      <c r="P45" s="48" t="s">
        <v>12</v>
      </c>
      <c r="Q45" s="48" t="s">
        <v>11</v>
      </c>
    </row>
    <row r="46" spans="1:17" s="42" customFormat="1" ht="90" x14ac:dyDescent="0.25">
      <c r="A46" s="46">
        <v>2023</v>
      </c>
      <c r="B46" s="47" t="s">
        <v>59</v>
      </c>
      <c r="C46" s="47" t="s">
        <v>59</v>
      </c>
      <c r="D46" s="54" t="s">
        <v>641</v>
      </c>
      <c r="E46" s="54" t="s">
        <v>7</v>
      </c>
      <c r="F46" s="55">
        <v>876</v>
      </c>
      <c r="G46" s="55" t="s">
        <v>8</v>
      </c>
      <c r="H46" s="54">
        <v>1</v>
      </c>
      <c r="I46" s="54" t="s">
        <v>36</v>
      </c>
      <c r="J46" s="56">
        <v>25346052</v>
      </c>
      <c r="K46" s="55" t="s">
        <v>980</v>
      </c>
      <c r="L46" s="55" t="s">
        <v>977</v>
      </c>
      <c r="M46" s="55" t="s">
        <v>975</v>
      </c>
      <c r="N46" s="54" t="s">
        <v>63</v>
      </c>
      <c r="O46" s="54" t="s">
        <v>12</v>
      </c>
      <c r="P46" s="48" t="s">
        <v>12</v>
      </c>
      <c r="Q46" s="48" t="s">
        <v>11</v>
      </c>
    </row>
    <row r="47" spans="1:17" s="42" customFormat="1" ht="90" x14ac:dyDescent="0.25">
      <c r="A47" s="46">
        <v>2024</v>
      </c>
      <c r="B47" s="47" t="s">
        <v>59</v>
      </c>
      <c r="C47" s="47" t="s">
        <v>59</v>
      </c>
      <c r="D47" s="54" t="s">
        <v>642</v>
      </c>
      <c r="E47" s="54" t="s">
        <v>7</v>
      </c>
      <c r="F47" s="55">
        <v>876</v>
      </c>
      <c r="G47" s="55" t="s">
        <v>8</v>
      </c>
      <c r="H47" s="54">
        <v>1</v>
      </c>
      <c r="I47" s="54" t="s">
        <v>36</v>
      </c>
      <c r="J47" s="56">
        <v>34303881.600000001</v>
      </c>
      <c r="K47" s="55" t="s">
        <v>974</v>
      </c>
      <c r="L47" s="55" t="s">
        <v>977</v>
      </c>
      <c r="M47" s="55" t="s">
        <v>975</v>
      </c>
      <c r="N47" s="54" t="s">
        <v>63</v>
      </c>
      <c r="O47" s="54" t="s">
        <v>12</v>
      </c>
      <c r="P47" s="48" t="s">
        <v>12</v>
      </c>
      <c r="Q47" s="48" t="s">
        <v>11</v>
      </c>
    </row>
    <row r="48" spans="1:17" s="42" customFormat="1" ht="90" x14ac:dyDescent="0.25">
      <c r="A48" s="46">
        <v>2025</v>
      </c>
      <c r="B48" s="47" t="s">
        <v>61</v>
      </c>
      <c r="C48" s="47" t="s">
        <v>61</v>
      </c>
      <c r="D48" s="54" t="s">
        <v>643</v>
      </c>
      <c r="E48" s="54" t="s">
        <v>7</v>
      </c>
      <c r="F48" s="55">
        <v>876</v>
      </c>
      <c r="G48" s="55" t="s">
        <v>8</v>
      </c>
      <c r="H48" s="54">
        <v>1</v>
      </c>
      <c r="I48" s="54" t="s">
        <v>36</v>
      </c>
      <c r="J48" s="56">
        <v>1326000</v>
      </c>
      <c r="K48" s="55" t="s">
        <v>980</v>
      </c>
      <c r="L48" s="55" t="s">
        <v>979</v>
      </c>
      <c r="M48" s="55" t="s">
        <v>972</v>
      </c>
      <c r="N48" s="54" t="s">
        <v>16</v>
      </c>
      <c r="O48" s="54" t="s">
        <v>12</v>
      </c>
      <c r="P48" s="48" t="s">
        <v>11</v>
      </c>
      <c r="Q48" s="48" t="s">
        <v>11</v>
      </c>
    </row>
    <row r="49" spans="1:17" s="42" customFormat="1" ht="135" x14ac:dyDescent="0.25">
      <c r="A49" s="46">
        <v>2026</v>
      </c>
      <c r="B49" s="47" t="s">
        <v>59</v>
      </c>
      <c r="C49" s="47" t="s">
        <v>59</v>
      </c>
      <c r="D49" s="54" t="s">
        <v>644</v>
      </c>
      <c r="E49" s="54" t="s">
        <v>7</v>
      </c>
      <c r="F49" s="55">
        <v>876</v>
      </c>
      <c r="G49" s="55" t="s">
        <v>8</v>
      </c>
      <c r="H49" s="54">
        <v>1</v>
      </c>
      <c r="I49" s="54" t="s">
        <v>36</v>
      </c>
      <c r="J49" s="56">
        <v>37110000</v>
      </c>
      <c r="K49" s="55" t="s">
        <v>976</v>
      </c>
      <c r="L49" s="55" t="s">
        <v>977</v>
      </c>
      <c r="M49" s="55" t="s">
        <v>975</v>
      </c>
      <c r="N49" s="54" t="s">
        <v>63</v>
      </c>
      <c r="O49" s="54" t="s">
        <v>12</v>
      </c>
      <c r="P49" s="48" t="s">
        <v>12</v>
      </c>
      <c r="Q49" s="48" t="s">
        <v>11</v>
      </c>
    </row>
    <row r="50" spans="1:17" s="42" customFormat="1" ht="105" x14ac:dyDescent="0.25">
      <c r="A50" s="46">
        <v>2027</v>
      </c>
      <c r="B50" s="47" t="s">
        <v>59</v>
      </c>
      <c r="C50" s="47" t="s">
        <v>59</v>
      </c>
      <c r="D50" s="54" t="s">
        <v>645</v>
      </c>
      <c r="E50" s="54" t="s">
        <v>7</v>
      </c>
      <c r="F50" s="55">
        <v>876</v>
      </c>
      <c r="G50" s="55" t="s">
        <v>8</v>
      </c>
      <c r="H50" s="54">
        <v>1</v>
      </c>
      <c r="I50" s="54" t="s">
        <v>36</v>
      </c>
      <c r="J50" s="56">
        <v>14599501.1</v>
      </c>
      <c r="K50" s="55" t="s">
        <v>976</v>
      </c>
      <c r="L50" s="55" t="s">
        <v>977</v>
      </c>
      <c r="M50" s="55" t="s">
        <v>975</v>
      </c>
      <c r="N50" s="54" t="s">
        <v>63</v>
      </c>
      <c r="O50" s="54" t="s">
        <v>12</v>
      </c>
      <c r="P50" s="48" t="s">
        <v>12</v>
      </c>
      <c r="Q50" s="48" t="s">
        <v>11</v>
      </c>
    </row>
    <row r="51" spans="1:17" s="42" customFormat="1" ht="105" x14ac:dyDescent="0.25">
      <c r="A51" s="46">
        <v>2028</v>
      </c>
      <c r="B51" s="47" t="s">
        <v>59</v>
      </c>
      <c r="C51" s="47" t="s">
        <v>59</v>
      </c>
      <c r="D51" s="54" t="s">
        <v>646</v>
      </c>
      <c r="E51" s="54" t="s">
        <v>7</v>
      </c>
      <c r="F51" s="55">
        <v>876</v>
      </c>
      <c r="G51" s="55" t="s">
        <v>8</v>
      </c>
      <c r="H51" s="54">
        <v>1</v>
      </c>
      <c r="I51" s="54" t="s">
        <v>38</v>
      </c>
      <c r="J51" s="56">
        <v>1323743.7</v>
      </c>
      <c r="K51" s="55" t="s">
        <v>977</v>
      </c>
      <c r="L51" s="55" t="s">
        <v>972</v>
      </c>
      <c r="M51" s="55" t="s">
        <v>981</v>
      </c>
      <c r="N51" s="54" t="s">
        <v>10</v>
      </c>
      <c r="O51" s="54" t="s">
        <v>12</v>
      </c>
      <c r="P51" s="48" t="s">
        <v>12</v>
      </c>
      <c r="Q51" s="48" t="s">
        <v>11</v>
      </c>
    </row>
    <row r="52" spans="1:17" s="42" customFormat="1" ht="135" x14ac:dyDescent="0.25">
      <c r="A52" s="46">
        <v>2029</v>
      </c>
      <c r="B52" s="47" t="s">
        <v>59</v>
      </c>
      <c r="C52" s="47" t="s">
        <v>59</v>
      </c>
      <c r="D52" s="54" t="s">
        <v>832</v>
      </c>
      <c r="E52" s="54" t="s">
        <v>7</v>
      </c>
      <c r="F52" s="55">
        <v>876</v>
      </c>
      <c r="G52" s="55" t="s">
        <v>8</v>
      </c>
      <c r="H52" s="54">
        <v>1</v>
      </c>
      <c r="I52" s="54" t="s">
        <v>38</v>
      </c>
      <c r="J52" s="56">
        <v>2225677.65</v>
      </c>
      <c r="K52" s="55" t="s">
        <v>982</v>
      </c>
      <c r="L52" s="55" t="s">
        <v>983</v>
      </c>
      <c r="M52" s="55" t="s">
        <v>981</v>
      </c>
      <c r="N52" s="54" t="s">
        <v>10</v>
      </c>
      <c r="O52" s="54" t="s">
        <v>12</v>
      </c>
      <c r="P52" s="48" t="s">
        <v>12</v>
      </c>
      <c r="Q52" s="48" t="s">
        <v>11</v>
      </c>
    </row>
    <row r="53" spans="1:17" s="42" customFormat="1" ht="105" x14ac:dyDescent="0.25">
      <c r="A53" s="46">
        <v>2030</v>
      </c>
      <c r="B53" s="47" t="s">
        <v>59</v>
      </c>
      <c r="C53" s="47" t="s">
        <v>59</v>
      </c>
      <c r="D53" s="54" t="s">
        <v>828</v>
      </c>
      <c r="E53" s="54" t="s">
        <v>7</v>
      </c>
      <c r="F53" s="55">
        <v>876</v>
      </c>
      <c r="G53" s="55" t="s">
        <v>8</v>
      </c>
      <c r="H53" s="54">
        <v>1</v>
      </c>
      <c r="I53" s="54" t="s">
        <v>38</v>
      </c>
      <c r="J53" s="56">
        <v>864425.14</v>
      </c>
      <c r="K53" s="55" t="s">
        <v>980</v>
      </c>
      <c r="L53" s="55" t="s">
        <v>979</v>
      </c>
      <c r="M53" s="55" t="s">
        <v>972</v>
      </c>
      <c r="N53" s="54" t="s">
        <v>10</v>
      </c>
      <c r="O53" s="54" t="s">
        <v>12</v>
      </c>
      <c r="P53" s="48" t="s">
        <v>12</v>
      </c>
      <c r="Q53" s="48" t="s">
        <v>11</v>
      </c>
    </row>
    <row r="54" spans="1:17" s="42" customFormat="1" ht="105" x14ac:dyDescent="0.25">
      <c r="A54" s="46">
        <v>2031</v>
      </c>
      <c r="B54" s="47" t="s">
        <v>59</v>
      </c>
      <c r="C54" s="47" t="s">
        <v>59</v>
      </c>
      <c r="D54" s="54" t="s">
        <v>829</v>
      </c>
      <c r="E54" s="54" t="s">
        <v>7</v>
      </c>
      <c r="F54" s="55">
        <v>876</v>
      </c>
      <c r="G54" s="55" t="s">
        <v>8</v>
      </c>
      <c r="H54" s="54">
        <v>1</v>
      </c>
      <c r="I54" s="54" t="s">
        <v>38</v>
      </c>
      <c r="J54" s="56">
        <v>2050885.38</v>
      </c>
      <c r="K54" s="55" t="s">
        <v>974</v>
      </c>
      <c r="L54" s="55" t="s">
        <v>977</v>
      </c>
      <c r="M54" s="55" t="s">
        <v>972</v>
      </c>
      <c r="N54" s="54" t="s">
        <v>10</v>
      </c>
      <c r="O54" s="54" t="s">
        <v>12</v>
      </c>
      <c r="P54" s="48" t="s">
        <v>12</v>
      </c>
      <c r="Q54" s="48" t="s">
        <v>11</v>
      </c>
    </row>
    <row r="55" spans="1:17" s="42" customFormat="1" ht="105" x14ac:dyDescent="0.25">
      <c r="A55" s="46">
        <v>2032</v>
      </c>
      <c r="B55" s="47" t="s">
        <v>59</v>
      </c>
      <c r="C55" s="47" t="s">
        <v>59</v>
      </c>
      <c r="D55" s="54" t="s">
        <v>830</v>
      </c>
      <c r="E55" s="54" t="s">
        <v>7</v>
      </c>
      <c r="F55" s="55">
        <v>876</v>
      </c>
      <c r="G55" s="55" t="s">
        <v>8</v>
      </c>
      <c r="H55" s="54">
        <v>1</v>
      </c>
      <c r="I55" s="54" t="s">
        <v>38</v>
      </c>
      <c r="J55" s="56">
        <v>803821.63</v>
      </c>
      <c r="K55" s="55" t="s">
        <v>979</v>
      </c>
      <c r="L55" s="55" t="s">
        <v>971</v>
      </c>
      <c r="M55" s="55" t="s">
        <v>981</v>
      </c>
      <c r="N55" s="54" t="s">
        <v>10</v>
      </c>
      <c r="O55" s="54" t="s">
        <v>12</v>
      </c>
      <c r="P55" s="48" t="s">
        <v>12</v>
      </c>
      <c r="Q55" s="48" t="s">
        <v>11</v>
      </c>
    </row>
    <row r="56" spans="1:17" s="42" customFormat="1" ht="135" x14ac:dyDescent="0.25">
      <c r="A56" s="46">
        <v>2033</v>
      </c>
      <c r="B56" s="47" t="s">
        <v>59</v>
      </c>
      <c r="C56" s="47" t="s">
        <v>59</v>
      </c>
      <c r="D56" s="54" t="s">
        <v>1034</v>
      </c>
      <c r="E56" s="54" t="s">
        <v>7</v>
      </c>
      <c r="F56" s="55">
        <v>876</v>
      </c>
      <c r="G56" s="55" t="s">
        <v>8</v>
      </c>
      <c r="H56" s="54">
        <v>1</v>
      </c>
      <c r="I56" s="54" t="s">
        <v>38</v>
      </c>
      <c r="J56" s="56">
        <v>2168180.36</v>
      </c>
      <c r="K56" s="55" t="s">
        <v>979</v>
      </c>
      <c r="L56" s="55" t="s">
        <v>982</v>
      </c>
      <c r="M56" s="55" t="s">
        <v>981</v>
      </c>
      <c r="N56" s="54" t="s">
        <v>10</v>
      </c>
      <c r="O56" s="54" t="s">
        <v>12</v>
      </c>
      <c r="P56" s="48" t="s">
        <v>12</v>
      </c>
      <c r="Q56" s="48" t="s">
        <v>11</v>
      </c>
    </row>
    <row r="57" spans="1:17" s="41" customFormat="1" ht="105" x14ac:dyDescent="0.25">
      <c r="A57" s="46">
        <v>2034</v>
      </c>
      <c r="B57" s="47" t="s">
        <v>59</v>
      </c>
      <c r="C57" s="47" t="s">
        <v>59</v>
      </c>
      <c r="D57" s="54" t="s">
        <v>647</v>
      </c>
      <c r="E57" s="54" t="s">
        <v>7</v>
      </c>
      <c r="F57" s="55">
        <v>876</v>
      </c>
      <c r="G57" s="55" t="s">
        <v>8</v>
      </c>
      <c r="H57" s="54">
        <v>1</v>
      </c>
      <c r="I57" s="54" t="s">
        <v>38</v>
      </c>
      <c r="J57" s="56">
        <v>9285719.3599999994</v>
      </c>
      <c r="K57" s="55" t="s">
        <v>976</v>
      </c>
      <c r="L57" s="55" t="s">
        <v>982</v>
      </c>
      <c r="M57" s="55" t="s">
        <v>981</v>
      </c>
      <c r="N57" s="54" t="s">
        <v>10</v>
      </c>
      <c r="O57" s="54" t="s">
        <v>12</v>
      </c>
      <c r="P57" s="48" t="s">
        <v>12</v>
      </c>
      <c r="Q57" s="48" t="s">
        <v>11</v>
      </c>
    </row>
    <row r="58" spans="1:17" s="42" customFormat="1" ht="105" x14ac:dyDescent="0.25">
      <c r="A58" s="46">
        <v>2035</v>
      </c>
      <c r="B58" s="47" t="s">
        <v>59</v>
      </c>
      <c r="C58" s="47" t="s">
        <v>59</v>
      </c>
      <c r="D58" s="54" t="s">
        <v>831</v>
      </c>
      <c r="E58" s="54" t="s">
        <v>7</v>
      </c>
      <c r="F58" s="55">
        <v>876</v>
      </c>
      <c r="G58" s="55" t="s">
        <v>8</v>
      </c>
      <c r="H58" s="54">
        <v>1</v>
      </c>
      <c r="I58" s="54" t="s">
        <v>38</v>
      </c>
      <c r="J58" s="56">
        <v>608987.37</v>
      </c>
      <c r="K58" s="55" t="s">
        <v>979</v>
      </c>
      <c r="L58" s="55" t="s">
        <v>971</v>
      </c>
      <c r="M58" s="55" t="s">
        <v>981</v>
      </c>
      <c r="N58" s="54" t="s">
        <v>10</v>
      </c>
      <c r="O58" s="54" t="s">
        <v>12</v>
      </c>
      <c r="P58" s="48" t="s">
        <v>12</v>
      </c>
      <c r="Q58" s="48" t="s">
        <v>11</v>
      </c>
    </row>
    <row r="59" spans="1:17" s="42" customFormat="1" ht="105" x14ac:dyDescent="0.25">
      <c r="A59" s="46">
        <v>2036</v>
      </c>
      <c r="B59" s="47" t="s">
        <v>59</v>
      </c>
      <c r="C59" s="47" t="s">
        <v>59</v>
      </c>
      <c r="D59" s="54" t="s">
        <v>833</v>
      </c>
      <c r="E59" s="54" t="s">
        <v>7</v>
      </c>
      <c r="F59" s="55">
        <v>876</v>
      </c>
      <c r="G59" s="55" t="s">
        <v>8</v>
      </c>
      <c r="H59" s="54">
        <v>1</v>
      </c>
      <c r="I59" s="54" t="s">
        <v>38</v>
      </c>
      <c r="J59" s="56">
        <v>877073.13</v>
      </c>
      <c r="K59" s="55" t="s">
        <v>977</v>
      </c>
      <c r="L59" s="55" t="s">
        <v>972</v>
      </c>
      <c r="M59" s="55" t="s">
        <v>981</v>
      </c>
      <c r="N59" s="54" t="s">
        <v>10</v>
      </c>
      <c r="O59" s="54" t="s">
        <v>12</v>
      </c>
      <c r="P59" s="48" t="s">
        <v>12</v>
      </c>
      <c r="Q59" s="48" t="s">
        <v>11</v>
      </c>
    </row>
    <row r="60" spans="1:17" s="42" customFormat="1" ht="105" x14ac:dyDescent="0.25">
      <c r="A60" s="46">
        <v>2037</v>
      </c>
      <c r="B60" s="47" t="s">
        <v>59</v>
      </c>
      <c r="C60" s="57" t="s">
        <v>59</v>
      </c>
      <c r="D60" s="54" t="s">
        <v>648</v>
      </c>
      <c r="E60" s="54" t="s">
        <v>7</v>
      </c>
      <c r="F60" s="55">
        <v>876</v>
      </c>
      <c r="G60" s="55" t="s">
        <v>8</v>
      </c>
      <c r="H60" s="54">
        <v>1</v>
      </c>
      <c r="I60" s="54" t="s">
        <v>38</v>
      </c>
      <c r="J60" s="56">
        <v>8759608.6899999995</v>
      </c>
      <c r="K60" s="55" t="s">
        <v>979</v>
      </c>
      <c r="L60" s="55" t="s">
        <v>971</v>
      </c>
      <c r="M60" s="55" t="s">
        <v>975</v>
      </c>
      <c r="N60" s="54" t="s">
        <v>10</v>
      </c>
      <c r="O60" s="54" t="s">
        <v>12</v>
      </c>
      <c r="P60" s="48" t="s">
        <v>12</v>
      </c>
      <c r="Q60" s="48" t="s">
        <v>11</v>
      </c>
    </row>
    <row r="61" spans="1:17" s="42" customFormat="1" ht="120" x14ac:dyDescent="0.25">
      <c r="A61" s="46">
        <v>2038</v>
      </c>
      <c r="B61" s="47" t="s">
        <v>59</v>
      </c>
      <c r="C61" s="57" t="s">
        <v>59</v>
      </c>
      <c r="D61" s="58" t="s">
        <v>1006</v>
      </c>
      <c r="E61" s="48" t="s">
        <v>7</v>
      </c>
      <c r="F61" s="46">
        <v>876</v>
      </c>
      <c r="G61" s="46" t="s">
        <v>8</v>
      </c>
      <c r="H61" s="48">
        <v>1</v>
      </c>
      <c r="I61" s="48" t="s">
        <v>38</v>
      </c>
      <c r="J61" s="49">
        <v>5919078.1900000004</v>
      </c>
      <c r="K61" s="46" t="s">
        <v>976</v>
      </c>
      <c r="L61" s="46" t="s">
        <v>982</v>
      </c>
      <c r="M61" s="46" t="s">
        <v>984</v>
      </c>
      <c r="N61" s="48" t="s">
        <v>10</v>
      </c>
      <c r="O61" s="48" t="s">
        <v>12</v>
      </c>
      <c r="P61" s="48" t="s">
        <v>12</v>
      </c>
      <c r="Q61" s="48" t="s">
        <v>11</v>
      </c>
    </row>
    <row r="62" spans="1:17" s="42" customFormat="1" ht="90" x14ac:dyDescent="0.25">
      <c r="A62" s="46">
        <v>2044</v>
      </c>
      <c r="B62" s="47" t="s">
        <v>59</v>
      </c>
      <c r="C62" s="57" t="s">
        <v>59</v>
      </c>
      <c r="D62" s="58" t="s">
        <v>1017</v>
      </c>
      <c r="E62" s="48" t="s">
        <v>7</v>
      </c>
      <c r="F62" s="46">
        <v>876</v>
      </c>
      <c r="G62" s="46" t="s">
        <v>8</v>
      </c>
      <c r="H62" s="48">
        <v>1</v>
      </c>
      <c r="I62" s="48" t="s">
        <v>38</v>
      </c>
      <c r="J62" s="49">
        <v>29786941.039999999</v>
      </c>
      <c r="K62" s="46" t="s">
        <v>976</v>
      </c>
      <c r="L62" s="46" t="s">
        <v>982</v>
      </c>
      <c r="M62" s="46" t="s">
        <v>986</v>
      </c>
      <c r="N62" s="48" t="s">
        <v>63</v>
      </c>
      <c r="O62" s="48" t="s">
        <v>12</v>
      </c>
      <c r="P62" s="48" t="s">
        <v>12</v>
      </c>
      <c r="Q62" s="48" t="s">
        <v>11</v>
      </c>
    </row>
    <row r="63" spans="1:17" s="42" customFormat="1" ht="90" x14ac:dyDescent="0.25">
      <c r="A63" s="46">
        <v>2045</v>
      </c>
      <c r="B63" s="47" t="s">
        <v>59</v>
      </c>
      <c r="C63" s="57" t="s">
        <v>59</v>
      </c>
      <c r="D63" s="58" t="s">
        <v>1018</v>
      </c>
      <c r="E63" s="48" t="s">
        <v>7</v>
      </c>
      <c r="F63" s="46">
        <v>876</v>
      </c>
      <c r="G63" s="46" t="s">
        <v>8</v>
      </c>
      <c r="H63" s="48">
        <v>1</v>
      </c>
      <c r="I63" s="48" t="s">
        <v>38</v>
      </c>
      <c r="J63" s="49">
        <v>15057371.119999999</v>
      </c>
      <c r="K63" s="46" t="s">
        <v>979</v>
      </c>
      <c r="L63" s="46" t="s">
        <v>971</v>
      </c>
      <c r="M63" s="46" t="s">
        <v>986</v>
      </c>
      <c r="N63" s="48" t="s">
        <v>63</v>
      </c>
      <c r="O63" s="48" t="s">
        <v>12</v>
      </c>
      <c r="P63" s="48" t="s">
        <v>12</v>
      </c>
      <c r="Q63" s="48" t="s">
        <v>11</v>
      </c>
    </row>
    <row r="64" spans="1:17" s="42" customFormat="1" ht="90" x14ac:dyDescent="0.25">
      <c r="A64" s="46">
        <v>2046</v>
      </c>
      <c r="B64" s="47" t="s">
        <v>59</v>
      </c>
      <c r="C64" s="57" t="s">
        <v>59</v>
      </c>
      <c r="D64" s="58" t="s">
        <v>1019</v>
      </c>
      <c r="E64" s="48" t="s">
        <v>7</v>
      </c>
      <c r="F64" s="46">
        <v>876</v>
      </c>
      <c r="G64" s="46" t="s">
        <v>8</v>
      </c>
      <c r="H64" s="48">
        <v>1</v>
      </c>
      <c r="I64" s="48" t="s">
        <v>38</v>
      </c>
      <c r="J64" s="49">
        <v>16276125.220000001</v>
      </c>
      <c r="K64" s="46" t="s">
        <v>979</v>
      </c>
      <c r="L64" s="46" t="s">
        <v>971</v>
      </c>
      <c r="M64" s="46" t="s">
        <v>986</v>
      </c>
      <c r="N64" s="48" t="s">
        <v>63</v>
      </c>
      <c r="O64" s="48" t="s">
        <v>12</v>
      </c>
      <c r="P64" s="48" t="s">
        <v>12</v>
      </c>
      <c r="Q64" s="48" t="s">
        <v>11</v>
      </c>
    </row>
    <row r="65" spans="1:17" s="42" customFormat="1" ht="105" x14ac:dyDescent="0.25">
      <c r="A65" s="46">
        <v>2047</v>
      </c>
      <c r="B65" s="47" t="s">
        <v>59</v>
      </c>
      <c r="C65" s="57" t="s">
        <v>59</v>
      </c>
      <c r="D65" s="58" t="s">
        <v>649</v>
      </c>
      <c r="E65" s="48" t="s">
        <v>7</v>
      </c>
      <c r="F65" s="46">
        <v>876</v>
      </c>
      <c r="G65" s="46" t="s">
        <v>8</v>
      </c>
      <c r="H65" s="48">
        <v>1</v>
      </c>
      <c r="I65" s="48" t="s">
        <v>38</v>
      </c>
      <c r="J65" s="49">
        <v>6692945.1100000003</v>
      </c>
      <c r="K65" s="46" t="s">
        <v>973</v>
      </c>
      <c r="L65" s="46" t="s">
        <v>982</v>
      </c>
      <c r="M65" s="46" t="s">
        <v>981</v>
      </c>
      <c r="N65" s="48" t="s">
        <v>10</v>
      </c>
      <c r="O65" s="48" t="s">
        <v>12</v>
      </c>
      <c r="P65" s="48" t="s">
        <v>12</v>
      </c>
      <c r="Q65" s="48" t="s">
        <v>11</v>
      </c>
    </row>
    <row r="66" spans="1:17" s="42" customFormat="1" ht="90" x14ac:dyDescent="0.25">
      <c r="A66" s="46">
        <v>2048</v>
      </c>
      <c r="B66" s="47" t="s">
        <v>59</v>
      </c>
      <c r="C66" s="47" t="s">
        <v>59</v>
      </c>
      <c r="D66" s="48" t="s">
        <v>650</v>
      </c>
      <c r="E66" s="48" t="s">
        <v>7</v>
      </c>
      <c r="F66" s="46">
        <v>876</v>
      </c>
      <c r="G66" s="46" t="s">
        <v>8</v>
      </c>
      <c r="H66" s="48">
        <v>1</v>
      </c>
      <c r="I66" s="48" t="s">
        <v>38</v>
      </c>
      <c r="J66" s="49">
        <v>17027286.780000001</v>
      </c>
      <c r="K66" s="46" t="s">
        <v>974</v>
      </c>
      <c r="L66" s="46" t="s">
        <v>977</v>
      </c>
      <c r="M66" s="46" t="s">
        <v>981</v>
      </c>
      <c r="N66" s="48" t="s">
        <v>63</v>
      </c>
      <c r="O66" s="48" t="s">
        <v>12</v>
      </c>
      <c r="P66" s="48" t="s">
        <v>12</v>
      </c>
      <c r="Q66" s="48" t="s">
        <v>11</v>
      </c>
    </row>
    <row r="67" spans="1:17" s="42" customFormat="1" ht="105" x14ac:dyDescent="0.25">
      <c r="A67" s="46">
        <v>2049</v>
      </c>
      <c r="B67" s="47" t="s">
        <v>59</v>
      </c>
      <c r="C67" s="47" t="s">
        <v>59</v>
      </c>
      <c r="D67" s="48" t="s">
        <v>651</v>
      </c>
      <c r="E67" s="48" t="s">
        <v>7</v>
      </c>
      <c r="F67" s="46">
        <v>876</v>
      </c>
      <c r="G67" s="46" t="s">
        <v>8</v>
      </c>
      <c r="H67" s="48">
        <v>1</v>
      </c>
      <c r="I67" s="48" t="s">
        <v>38</v>
      </c>
      <c r="J67" s="49">
        <v>4093143.48</v>
      </c>
      <c r="K67" s="46" t="s">
        <v>974</v>
      </c>
      <c r="L67" s="46" t="s">
        <v>977</v>
      </c>
      <c r="M67" s="46" t="s">
        <v>981</v>
      </c>
      <c r="N67" s="48" t="s">
        <v>10</v>
      </c>
      <c r="O67" s="48" t="s">
        <v>12</v>
      </c>
      <c r="P67" s="48" t="s">
        <v>12</v>
      </c>
      <c r="Q67" s="48" t="s">
        <v>11</v>
      </c>
    </row>
    <row r="68" spans="1:17" s="42" customFormat="1" ht="60" x14ac:dyDescent="0.25">
      <c r="A68" s="46">
        <v>2050</v>
      </c>
      <c r="B68" s="47" t="s">
        <v>61</v>
      </c>
      <c r="C68" s="47" t="s">
        <v>61</v>
      </c>
      <c r="D68" s="48" t="s">
        <v>652</v>
      </c>
      <c r="E68" s="48" t="s">
        <v>7</v>
      </c>
      <c r="F68" s="46">
        <v>876</v>
      </c>
      <c r="G68" s="46" t="s">
        <v>8</v>
      </c>
      <c r="H68" s="48">
        <v>1</v>
      </c>
      <c r="I68" s="48" t="s">
        <v>38</v>
      </c>
      <c r="J68" s="49">
        <v>9641943.0500000007</v>
      </c>
      <c r="K68" s="46" t="s">
        <v>973</v>
      </c>
      <c r="L68" s="46" t="s">
        <v>974</v>
      </c>
      <c r="M68" s="46" t="s">
        <v>992</v>
      </c>
      <c r="N68" s="48" t="s">
        <v>16</v>
      </c>
      <c r="O68" s="48" t="s">
        <v>12</v>
      </c>
      <c r="P68" s="48" t="s">
        <v>11</v>
      </c>
      <c r="Q68" s="48" t="s">
        <v>11</v>
      </c>
    </row>
    <row r="69" spans="1:17" s="42" customFormat="1" ht="105" x14ac:dyDescent="0.25">
      <c r="A69" s="46">
        <v>2051</v>
      </c>
      <c r="B69" s="47" t="s">
        <v>59</v>
      </c>
      <c r="C69" s="47" t="s">
        <v>59</v>
      </c>
      <c r="D69" s="48" t="s">
        <v>653</v>
      </c>
      <c r="E69" s="48" t="s">
        <v>7</v>
      </c>
      <c r="F69" s="46">
        <v>876</v>
      </c>
      <c r="G69" s="46" t="s">
        <v>8</v>
      </c>
      <c r="H69" s="48">
        <v>1</v>
      </c>
      <c r="I69" s="48" t="s">
        <v>38</v>
      </c>
      <c r="J69" s="49">
        <v>6232058.5300000003</v>
      </c>
      <c r="K69" s="46" t="s">
        <v>973</v>
      </c>
      <c r="L69" s="46" t="s">
        <v>974</v>
      </c>
      <c r="M69" s="46" t="s">
        <v>981</v>
      </c>
      <c r="N69" s="48" t="s">
        <v>10</v>
      </c>
      <c r="O69" s="48" t="s">
        <v>12</v>
      </c>
      <c r="P69" s="48" t="s">
        <v>12</v>
      </c>
      <c r="Q69" s="48" t="s">
        <v>11</v>
      </c>
    </row>
    <row r="70" spans="1:17" s="42" customFormat="1" ht="105" x14ac:dyDescent="0.25">
      <c r="A70" s="46">
        <v>2052</v>
      </c>
      <c r="B70" s="47" t="s">
        <v>59</v>
      </c>
      <c r="C70" s="47" t="s">
        <v>59</v>
      </c>
      <c r="D70" s="48" t="s">
        <v>654</v>
      </c>
      <c r="E70" s="48" t="s">
        <v>7</v>
      </c>
      <c r="F70" s="46">
        <v>876</v>
      </c>
      <c r="G70" s="46" t="s">
        <v>8</v>
      </c>
      <c r="H70" s="48">
        <v>1</v>
      </c>
      <c r="I70" s="48" t="s">
        <v>38</v>
      </c>
      <c r="J70" s="49">
        <v>5030051.47</v>
      </c>
      <c r="K70" s="46" t="s">
        <v>978</v>
      </c>
      <c r="L70" s="46" t="s">
        <v>977</v>
      </c>
      <c r="M70" s="46" t="s">
        <v>983</v>
      </c>
      <c r="N70" s="48" t="s">
        <v>10</v>
      </c>
      <c r="O70" s="48" t="s">
        <v>12</v>
      </c>
      <c r="P70" s="48" t="s">
        <v>12</v>
      </c>
      <c r="Q70" s="48" t="s">
        <v>11</v>
      </c>
    </row>
    <row r="71" spans="1:17" s="42" customFormat="1" ht="105" x14ac:dyDescent="0.25">
      <c r="A71" s="46">
        <v>2053</v>
      </c>
      <c r="B71" s="47" t="s">
        <v>59</v>
      </c>
      <c r="C71" s="47" t="s">
        <v>59</v>
      </c>
      <c r="D71" s="48" t="s">
        <v>655</v>
      </c>
      <c r="E71" s="48" t="s">
        <v>7</v>
      </c>
      <c r="F71" s="46">
        <v>876</v>
      </c>
      <c r="G71" s="46" t="s">
        <v>8</v>
      </c>
      <c r="H71" s="48">
        <v>1</v>
      </c>
      <c r="I71" s="48" t="s">
        <v>38</v>
      </c>
      <c r="J71" s="49">
        <v>4196648.76</v>
      </c>
      <c r="K71" s="46" t="s">
        <v>978</v>
      </c>
      <c r="L71" s="46" t="s">
        <v>977</v>
      </c>
      <c r="M71" s="46" t="s">
        <v>983</v>
      </c>
      <c r="N71" s="48" t="s">
        <v>10</v>
      </c>
      <c r="O71" s="48" t="s">
        <v>12</v>
      </c>
      <c r="P71" s="48" t="s">
        <v>12</v>
      </c>
      <c r="Q71" s="48" t="s">
        <v>11</v>
      </c>
    </row>
    <row r="72" spans="1:17" s="42" customFormat="1" ht="105" x14ac:dyDescent="0.25">
      <c r="A72" s="46">
        <v>2055</v>
      </c>
      <c r="B72" s="47" t="s">
        <v>59</v>
      </c>
      <c r="C72" s="47" t="s">
        <v>59</v>
      </c>
      <c r="D72" s="48" t="s">
        <v>656</v>
      </c>
      <c r="E72" s="48" t="s">
        <v>7</v>
      </c>
      <c r="F72" s="46">
        <v>876</v>
      </c>
      <c r="G72" s="46" t="s">
        <v>8</v>
      </c>
      <c r="H72" s="48">
        <v>1</v>
      </c>
      <c r="I72" s="48" t="s">
        <v>40</v>
      </c>
      <c r="J72" s="49">
        <v>19584234</v>
      </c>
      <c r="K72" s="46" t="s">
        <v>973</v>
      </c>
      <c r="L72" s="46" t="s">
        <v>980</v>
      </c>
      <c r="M72" s="46" t="s">
        <v>983</v>
      </c>
      <c r="N72" s="48" t="s">
        <v>63</v>
      </c>
      <c r="O72" s="48" t="s">
        <v>12</v>
      </c>
      <c r="P72" s="48" t="s">
        <v>12</v>
      </c>
      <c r="Q72" s="48" t="s">
        <v>11</v>
      </c>
    </row>
    <row r="73" spans="1:17" s="42" customFormat="1" ht="135" x14ac:dyDescent="0.25">
      <c r="A73" s="46">
        <v>2056</v>
      </c>
      <c r="B73" s="47" t="s">
        <v>59</v>
      </c>
      <c r="C73" s="47" t="s">
        <v>59</v>
      </c>
      <c r="D73" s="48" t="s">
        <v>657</v>
      </c>
      <c r="E73" s="48" t="s">
        <v>7</v>
      </c>
      <c r="F73" s="46">
        <v>876</v>
      </c>
      <c r="G73" s="46" t="s">
        <v>8</v>
      </c>
      <c r="H73" s="48">
        <v>1</v>
      </c>
      <c r="I73" s="48" t="s">
        <v>40</v>
      </c>
      <c r="J73" s="49">
        <v>10462264.77</v>
      </c>
      <c r="K73" s="46" t="s">
        <v>976</v>
      </c>
      <c r="L73" s="46" t="s">
        <v>982</v>
      </c>
      <c r="M73" s="46" t="s">
        <v>983</v>
      </c>
      <c r="N73" s="48" t="s">
        <v>10</v>
      </c>
      <c r="O73" s="48" t="s">
        <v>12</v>
      </c>
      <c r="P73" s="48" t="s">
        <v>12</v>
      </c>
      <c r="Q73" s="48" t="s">
        <v>11</v>
      </c>
    </row>
    <row r="74" spans="1:17" s="41" customFormat="1" ht="30" x14ac:dyDescent="0.25">
      <c r="A74" s="51"/>
      <c r="B74" s="51"/>
      <c r="C74" s="51"/>
      <c r="D74" s="51"/>
      <c r="E74" s="51"/>
      <c r="F74" s="51"/>
      <c r="G74" s="51"/>
      <c r="H74" s="51"/>
      <c r="I74" s="51" t="s">
        <v>41</v>
      </c>
      <c r="J74" s="52">
        <f>SUM(J24:J73)</f>
        <v>576997226.57000017</v>
      </c>
      <c r="K74" s="51"/>
      <c r="L74" s="51"/>
      <c r="M74" s="51"/>
      <c r="N74" s="51"/>
      <c r="O74" s="51"/>
      <c r="P74" s="51"/>
      <c r="Q74" s="51"/>
    </row>
    <row r="75" spans="1:17" s="42" customFormat="1" ht="105" x14ac:dyDescent="0.25">
      <c r="A75" s="46">
        <v>3001</v>
      </c>
      <c r="B75" s="47" t="s">
        <v>59</v>
      </c>
      <c r="C75" s="47" t="s">
        <v>59</v>
      </c>
      <c r="D75" s="48" t="s">
        <v>658</v>
      </c>
      <c r="E75" s="48" t="s">
        <v>7</v>
      </c>
      <c r="F75" s="46">
        <v>876</v>
      </c>
      <c r="G75" s="46" t="s">
        <v>8</v>
      </c>
      <c r="H75" s="48">
        <v>1</v>
      </c>
      <c r="I75" s="48" t="s">
        <v>42</v>
      </c>
      <c r="J75" s="49">
        <v>12018076.800000001</v>
      </c>
      <c r="K75" s="46" t="s">
        <v>976</v>
      </c>
      <c r="L75" s="46" t="s">
        <v>971</v>
      </c>
      <c r="M75" s="46" t="s">
        <v>972</v>
      </c>
      <c r="N75" s="48" t="s">
        <v>10</v>
      </c>
      <c r="O75" s="48" t="s">
        <v>12</v>
      </c>
      <c r="P75" s="48" t="s">
        <v>12</v>
      </c>
      <c r="Q75" s="48" t="s">
        <v>11</v>
      </c>
    </row>
    <row r="76" spans="1:17" s="42" customFormat="1" ht="90" x14ac:dyDescent="0.25">
      <c r="A76" s="46">
        <v>3002</v>
      </c>
      <c r="B76" s="47" t="s">
        <v>59</v>
      </c>
      <c r="C76" s="47" t="s">
        <v>59</v>
      </c>
      <c r="D76" s="48" t="s">
        <v>659</v>
      </c>
      <c r="E76" s="48" t="s">
        <v>7</v>
      </c>
      <c r="F76" s="46">
        <v>876</v>
      </c>
      <c r="G76" s="46" t="s">
        <v>8</v>
      </c>
      <c r="H76" s="48">
        <v>1</v>
      </c>
      <c r="I76" s="48" t="s">
        <v>42</v>
      </c>
      <c r="J76" s="49">
        <v>18756022.16</v>
      </c>
      <c r="K76" s="46" t="s">
        <v>976</v>
      </c>
      <c r="L76" s="46" t="s">
        <v>971</v>
      </c>
      <c r="M76" s="46" t="s">
        <v>972</v>
      </c>
      <c r="N76" s="48" t="s">
        <v>63</v>
      </c>
      <c r="O76" s="48" t="s">
        <v>12</v>
      </c>
      <c r="P76" s="48" t="s">
        <v>12</v>
      </c>
      <c r="Q76" s="48" t="s">
        <v>11</v>
      </c>
    </row>
    <row r="77" spans="1:17" s="42" customFormat="1" ht="105" x14ac:dyDescent="0.25">
      <c r="A77" s="46">
        <v>3003</v>
      </c>
      <c r="B77" s="47" t="s">
        <v>66</v>
      </c>
      <c r="C77" s="47" t="s">
        <v>66</v>
      </c>
      <c r="D77" s="48" t="s">
        <v>1015</v>
      </c>
      <c r="E77" s="48" t="s">
        <v>7</v>
      </c>
      <c r="F77" s="46">
        <v>876</v>
      </c>
      <c r="G77" s="46" t="s">
        <v>8</v>
      </c>
      <c r="H77" s="48">
        <v>1</v>
      </c>
      <c r="I77" s="48" t="s">
        <v>42</v>
      </c>
      <c r="J77" s="49">
        <v>2215689.0299999998</v>
      </c>
      <c r="K77" s="46" t="s">
        <v>976</v>
      </c>
      <c r="L77" s="46" t="s">
        <v>982</v>
      </c>
      <c r="M77" s="46" t="s">
        <v>972</v>
      </c>
      <c r="N77" s="48" t="s">
        <v>10</v>
      </c>
      <c r="O77" s="48" t="s">
        <v>12</v>
      </c>
      <c r="P77" s="48" t="s">
        <v>12</v>
      </c>
      <c r="Q77" s="48" t="s">
        <v>11</v>
      </c>
    </row>
    <row r="78" spans="1:17" s="42" customFormat="1" ht="90" x14ac:dyDescent="0.25">
      <c r="A78" s="46">
        <v>3004</v>
      </c>
      <c r="B78" s="47" t="s">
        <v>60</v>
      </c>
      <c r="C78" s="47" t="s">
        <v>660</v>
      </c>
      <c r="D78" s="48" t="s">
        <v>1014</v>
      </c>
      <c r="E78" s="48" t="s">
        <v>7</v>
      </c>
      <c r="F78" s="46">
        <v>876</v>
      </c>
      <c r="G78" s="46" t="s">
        <v>8</v>
      </c>
      <c r="H78" s="48">
        <v>1</v>
      </c>
      <c r="I78" s="48" t="s">
        <v>42</v>
      </c>
      <c r="J78" s="49">
        <v>11175902.939999999</v>
      </c>
      <c r="K78" s="46" t="s">
        <v>974</v>
      </c>
      <c r="L78" s="46" t="s">
        <v>977</v>
      </c>
      <c r="M78" s="46" t="s">
        <v>983</v>
      </c>
      <c r="N78" s="48" t="s">
        <v>16</v>
      </c>
      <c r="O78" s="48" t="s">
        <v>12</v>
      </c>
      <c r="P78" s="48" t="s">
        <v>11</v>
      </c>
      <c r="Q78" s="48" t="s">
        <v>11</v>
      </c>
    </row>
    <row r="79" spans="1:17" s="42" customFormat="1" ht="105" x14ac:dyDescent="0.25">
      <c r="A79" s="46">
        <v>3005</v>
      </c>
      <c r="B79" s="47" t="s">
        <v>60</v>
      </c>
      <c r="C79" s="64" t="s">
        <v>60</v>
      </c>
      <c r="D79" s="48" t="s">
        <v>1016</v>
      </c>
      <c r="E79" s="48" t="s">
        <v>7</v>
      </c>
      <c r="F79" s="46">
        <v>876</v>
      </c>
      <c r="G79" s="46" t="s">
        <v>8</v>
      </c>
      <c r="H79" s="48">
        <v>1</v>
      </c>
      <c r="I79" s="48" t="s">
        <v>42</v>
      </c>
      <c r="J79" s="49">
        <v>15623328.9</v>
      </c>
      <c r="K79" s="46" t="s">
        <v>974</v>
      </c>
      <c r="L79" s="62" t="s">
        <v>977</v>
      </c>
      <c r="M79" s="62" t="s">
        <v>983</v>
      </c>
      <c r="N79" s="61" t="s">
        <v>16</v>
      </c>
      <c r="O79" s="48" t="s">
        <v>12</v>
      </c>
      <c r="P79" s="48" t="s">
        <v>11</v>
      </c>
      <c r="Q79" s="48" t="s">
        <v>11</v>
      </c>
    </row>
    <row r="80" spans="1:17" s="42" customFormat="1" ht="75" x14ac:dyDescent="0.25">
      <c r="A80" s="46">
        <v>3006</v>
      </c>
      <c r="B80" s="47" t="s">
        <v>67</v>
      </c>
      <c r="C80" s="47" t="s">
        <v>67</v>
      </c>
      <c r="D80" s="48" t="s">
        <v>662</v>
      </c>
      <c r="E80" s="48" t="s">
        <v>7</v>
      </c>
      <c r="F80" s="46">
        <v>876</v>
      </c>
      <c r="G80" s="46" t="s">
        <v>8</v>
      </c>
      <c r="H80" s="48">
        <v>1</v>
      </c>
      <c r="I80" s="48" t="s">
        <v>42</v>
      </c>
      <c r="J80" s="49">
        <v>7816000</v>
      </c>
      <c r="K80" s="46" t="s">
        <v>976</v>
      </c>
      <c r="L80" s="46" t="s">
        <v>982</v>
      </c>
      <c r="M80" s="46" t="s">
        <v>984</v>
      </c>
      <c r="N80" s="48" t="s">
        <v>16</v>
      </c>
      <c r="O80" s="48" t="s">
        <v>12</v>
      </c>
      <c r="P80" s="48" t="s">
        <v>11</v>
      </c>
      <c r="Q80" s="48" t="s">
        <v>11</v>
      </c>
    </row>
    <row r="81" spans="1:17" s="41" customFormat="1" ht="30" x14ac:dyDescent="0.25">
      <c r="A81" s="51"/>
      <c r="B81" s="51"/>
      <c r="C81" s="51"/>
      <c r="D81" s="51"/>
      <c r="E81" s="51"/>
      <c r="F81" s="51"/>
      <c r="G81" s="51"/>
      <c r="H81" s="51"/>
      <c r="I81" s="51" t="s">
        <v>45</v>
      </c>
      <c r="J81" s="52">
        <v>67605019.829999998</v>
      </c>
      <c r="K81" s="51"/>
      <c r="L81" s="51"/>
      <c r="M81" s="51"/>
      <c r="N81" s="51"/>
      <c r="O81" s="51"/>
      <c r="P81" s="51"/>
      <c r="Q81" s="51"/>
    </row>
    <row r="82" spans="1:17" s="42" customFormat="1" ht="105" x14ac:dyDescent="0.25">
      <c r="A82" s="46">
        <v>4001</v>
      </c>
      <c r="B82" s="47" t="s">
        <v>62</v>
      </c>
      <c r="C82" s="47" t="s">
        <v>62</v>
      </c>
      <c r="D82" s="48" t="s">
        <v>1008</v>
      </c>
      <c r="E82" s="48" t="s">
        <v>7</v>
      </c>
      <c r="F82" s="46">
        <v>876</v>
      </c>
      <c r="G82" s="46" t="s">
        <v>8</v>
      </c>
      <c r="H82" s="48">
        <v>1</v>
      </c>
      <c r="I82" s="48" t="s">
        <v>51</v>
      </c>
      <c r="J82" s="49">
        <v>4014000</v>
      </c>
      <c r="K82" s="46" t="s">
        <v>979</v>
      </c>
      <c r="L82" s="46" t="s">
        <v>971</v>
      </c>
      <c r="M82" s="46" t="s">
        <v>984</v>
      </c>
      <c r="N82" s="48" t="s">
        <v>10</v>
      </c>
      <c r="O82" s="48" t="s">
        <v>12</v>
      </c>
      <c r="P82" s="48" t="s">
        <v>12</v>
      </c>
      <c r="Q82" s="48" t="s">
        <v>11</v>
      </c>
    </row>
    <row r="83" spans="1:17" s="42" customFormat="1" ht="105" x14ac:dyDescent="0.25">
      <c r="A83" s="46">
        <v>4002</v>
      </c>
      <c r="B83" s="47" t="s">
        <v>59</v>
      </c>
      <c r="C83" s="47" t="s">
        <v>59</v>
      </c>
      <c r="D83" s="48" t="s">
        <v>1009</v>
      </c>
      <c r="E83" s="48" t="s">
        <v>7</v>
      </c>
      <c r="F83" s="46">
        <v>876</v>
      </c>
      <c r="G83" s="46" t="s">
        <v>8</v>
      </c>
      <c r="H83" s="48">
        <v>1</v>
      </c>
      <c r="I83" s="48" t="s">
        <v>51</v>
      </c>
      <c r="J83" s="49">
        <v>927200</v>
      </c>
      <c r="K83" s="46" t="s">
        <v>979</v>
      </c>
      <c r="L83" s="46" t="s">
        <v>971</v>
      </c>
      <c r="M83" s="46" t="s">
        <v>984</v>
      </c>
      <c r="N83" s="48" t="s">
        <v>10</v>
      </c>
      <c r="O83" s="48" t="s">
        <v>12</v>
      </c>
      <c r="P83" s="48" t="s">
        <v>12</v>
      </c>
      <c r="Q83" s="48" t="s">
        <v>11</v>
      </c>
    </row>
    <row r="84" spans="1:17" s="42" customFormat="1" ht="150" x14ac:dyDescent="0.25">
      <c r="A84" s="46">
        <v>4003</v>
      </c>
      <c r="B84" s="47" t="s">
        <v>59</v>
      </c>
      <c r="C84" s="47" t="s">
        <v>59</v>
      </c>
      <c r="D84" s="48" t="s">
        <v>1010</v>
      </c>
      <c r="E84" s="48" t="s">
        <v>7</v>
      </c>
      <c r="F84" s="46">
        <v>876</v>
      </c>
      <c r="G84" s="46" t="s">
        <v>8</v>
      </c>
      <c r="H84" s="48">
        <v>1</v>
      </c>
      <c r="I84" s="48" t="s">
        <v>46</v>
      </c>
      <c r="J84" s="49">
        <v>4969310</v>
      </c>
      <c r="K84" s="46" t="s">
        <v>970</v>
      </c>
      <c r="L84" s="46" t="s">
        <v>974</v>
      </c>
      <c r="M84" s="46" t="s">
        <v>983</v>
      </c>
      <c r="N84" s="48" t="s">
        <v>10</v>
      </c>
      <c r="O84" s="48" t="s">
        <v>12</v>
      </c>
      <c r="P84" s="48" t="s">
        <v>12</v>
      </c>
      <c r="Q84" s="48" t="s">
        <v>11</v>
      </c>
    </row>
    <row r="85" spans="1:17" s="42" customFormat="1" ht="120" x14ac:dyDescent="0.25">
      <c r="A85" s="46">
        <v>4004</v>
      </c>
      <c r="B85" s="47" t="s">
        <v>58</v>
      </c>
      <c r="C85" s="47" t="s">
        <v>58</v>
      </c>
      <c r="D85" s="48" t="s">
        <v>1011</v>
      </c>
      <c r="E85" s="48" t="s">
        <v>7</v>
      </c>
      <c r="F85" s="46">
        <v>876</v>
      </c>
      <c r="G85" s="46" t="s">
        <v>8</v>
      </c>
      <c r="H85" s="48">
        <v>1</v>
      </c>
      <c r="I85" s="48" t="s">
        <v>46</v>
      </c>
      <c r="J85" s="49">
        <v>4140954.9</v>
      </c>
      <c r="K85" s="46" t="s">
        <v>970</v>
      </c>
      <c r="L85" s="46" t="s">
        <v>979</v>
      </c>
      <c r="M85" s="46" t="s">
        <v>984</v>
      </c>
      <c r="N85" s="48" t="s">
        <v>10</v>
      </c>
      <c r="O85" s="48" t="s">
        <v>12</v>
      </c>
      <c r="P85" s="48" t="s">
        <v>12</v>
      </c>
      <c r="Q85" s="48" t="s">
        <v>11</v>
      </c>
    </row>
    <row r="86" spans="1:17" s="42" customFormat="1" ht="135" x14ac:dyDescent="0.25">
      <c r="A86" s="46">
        <v>4005</v>
      </c>
      <c r="B86" s="47" t="s">
        <v>58</v>
      </c>
      <c r="C86" s="47" t="s">
        <v>58</v>
      </c>
      <c r="D86" s="48" t="s">
        <v>1012</v>
      </c>
      <c r="E86" s="48" t="s">
        <v>7</v>
      </c>
      <c r="F86" s="46">
        <v>876</v>
      </c>
      <c r="G86" s="46" t="s">
        <v>8</v>
      </c>
      <c r="H86" s="48">
        <v>1</v>
      </c>
      <c r="I86" s="48" t="s">
        <v>46</v>
      </c>
      <c r="J86" s="49">
        <v>3578330</v>
      </c>
      <c r="K86" s="46" t="s">
        <v>974</v>
      </c>
      <c r="L86" s="46" t="s">
        <v>977</v>
      </c>
      <c r="M86" s="46" t="s">
        <v>983</v>
      </c>
      <c r="N86" s="48" t="s">
        <v>10</v>
      </c>
      <c r="O86" s="48" t="s">
        <v>12</v>
      </c>
      <c r="P86" s="48" t="s">
        <v>12</v>
      </c>
      <c r="Q86" s="48" t="s">
        <v>11</v>
      </c>
    </row>
    <row r="87" spans="1:17" s="42" customFormat="1" ht="120" x14ac:dyDescent="0.25">
      <c r="A87" s="46">
        <v>4006</v>
      </c>
      <c r="B87" s="47" t="s">
        <v>58</v>
      </c>
      <c r="C87" s="47" t="s">
        <v>58</v>
      </c>
      <c r="D87" s="48" t="s">
        <v>1013</v>
      </c>
      <c r="E87" s="48" t="s">
        <v>7</v>
      </c>
      <c r="F87" s="46">
        <v>876</v>
      </c>
      <c r="G87" s="46" t="s">
        <v>8</v>
      </c>
      <c r="H87" s="48">
        <v>1</v>
      </c>
      <c r="I87" s="48" t="s">
        <v>46</v>
      </c>
      <c r="J87" s="49">
        <v>7515000</v>
      </c>
      <c r="K87" s="46" t="s">
        <v>974</v>
      </c>
      <c r="L87" s="46" t="s">
        <v>977</v>
      </c>
      <c r="M87" s="46" t="s">
        <v>972</v>
      </c>
      <c r="N87" s="48" t="s">
        <v>10</v>
      </c>
      <c r="O87" s="48" t="s">
        <v>12</v>
      </c>
      <c r="P87" s="48" t="s">
        <v>12</v>
      </c>
      <c r="Q87" s="48" t="s">
        <v>11</v>
      </c>
    </row>
    <row r="88" spans="1:17" s="42" customFormat="1" ht="105" x14ac:dyDescent="0.25">
      <c r="A88" s="46">
        <v>4007</v>
      </c>
      <c r="B88" s="47" t="s">
        <v>62</v>
      </c>
      <c r="C88" s="47" t="s">
        <v>62</v>
      </c>
      <c r="D88" s="48" t="s">
        <v>663</v>
      </c>
      <c r="E88" s="48" t="s">
        <v>7</v>
      </c>
      <c r="F88" s="46">
        <v>876</v>
      </c>
      <c r="G88" s="46" t="s">
        <v>8</v>
      </c>
      <c r="H88" s="48">
        <v>1</v>
      </c>
      <c r="I88" s="48" t="s">
        <v>49</v>
      </c>
      <c r="J88" s="49">
        <v>5401645.9000000004</v>
      </c>
      <c r="K88" s="46" t="s">
        <v>974</v>
      </c>
      <c r="L88" s="46" t="s">
        <v>977</v>
      </c>
      <c r="M88" s="46" t="s">
        <v>975</v>
      </c>
      <c r="N88" s="48" t="s">
        <v>10</v>
      </c>
      <c r="O88" s="48" t="s">
        <v>12</v>
      </c>
      <c r="P88" s="48" t="s">
        <v>12</v>
      </c>
      <c r="Q88" s="48" t="s">
        <v>11</v>
      </c>
    </row>
    <row r="89" spans="1:17" s="42" customFormat="1" ht="90" x14ac:dyDescent="0.25">
      <c r="A89" s="46">
        <v>4008</v>
      </c>
      <c r="B89" s="47" t="s">
        <v>62</v>
      </c>
      <c r="C89" s="47" t="s">
        <v>62</v>
      </c>
      <c r="D89" s="48" t="s">
        <v>664</v>
      </c>
      <c r="E89" s="48" t="s">
        <v>7</v>
      </c>
      <c r="F89" s="46">
        <v>876</v>
      </c>
      <c r="G89" s="46" t="s">
        <v>8</v>
      </c>
      <c r="H89" s="48">
        <v>1</v>
      </c>
      <c r="I89" s="48" t="s">
        <v>49</v>
      </c>
      <c r="J89" s="49">
        <v>13475390.869999999</v>
      </c>
      <c r="K89" s="46" t="s">
        <v>976</v>
      </c>
      <c r="L89" s="46" t="s">
        <v>982</v>
      </c>
      <c r="M89" s="46" t="s">
        <v>975</v>
      </c>
      <c r="N89" s="61" t="s">
        <v>63</v>
      </c>
      <c r="O89" s="48" t="s">
        <v>12</v>
      </c>
      <c r="P89" s="48" t="s">
        <v>12</v>
      </c>
      <c r="Q89" s="48" t="s">
        <v>11</v>
      </c>
    </row>
    <row r="90" spans="1:17" s="42" customFormat="1" ht="105" x14ac:dyDescent="0.25">
      <c r="A90" s="46">
        <v>4009</v>
      </c>
      <c r="B90" s="47" t="s">
        <v>62</v>
      </c>
      <c r="C90" s="47" t="s">
        <v>62</v>
      </c>
      <c r="D90" s="48" t="s">
        <v>665</v>
      </c>
      <c r="E90" s="48" t="s">
        <v>7</v>
      </c>
      <c r="F90" s="46">
        <v>876</v>
      </c>
      <c r="G90" s="46" t="s">
        <v>8</v>
      </c>
      <c r="H90" s="48">
        <v>1</v>
      </c>
      <c r="I90" s="48" t="s">
        <v>49</v>
      </c>
      <c r="J90" s="49">
        <v>8075869.0499999998</v>
      </c>
      <c r="K90" s="46" t="s">
        <v>974</v>
      </c>
      <c r="L90" s="46" t="s">
        <v>977</v>
      </c>
      <c r="M90" s="46" t="s">
        <v>975</v>
      </c>
      <c r="N90" s="48" t="s">
        <v>10</v>
      </c>
      <c r="O90" s="48" t="s">
        <v>12</v>
      </c>
      <c r="P90" s="48" t="s">
        <v>12</v>
      </c>
      <c r="Q90" s="48" t="s">
        <v>11</v>
      </c>
    </row>
    <row r="91" spans="1:17" s="42" customFormat="1" ht="105" x14ac:dyDescent="0.25">
      <c r="A91" s="46">
        <v>4010</v>
      </c>
      <c r="B91" s="47" t="s">
        <v>62</v>
      </c>
      <c r="C91" s="47" t="s">
        <v>62</v>
      </c>
      <c r="D91" s="48" t="s">
        <v>666</v>
      </c>
      <c r="E91" s="48" t="s">
        <v>7</v>
      </c>
      <c r="F91" s="46">
        <v>876</v>
      </c>
      <c r="G91" s="46" t="s">
        <v>8</v>
      </c>
      <c r="H91" s="48">
        <v>1</v>
      </c>
      <c r="I91" s="48" t="s">
        <v>49</v>
      </c>
      <c r="J91" s="49">
        <v>6498764.4800000004</v>
      </c>
      <c r="K91" s="46" t="s">
        <v>974</v>
      </c>
      <c r="L91" s="46" t="s">
        <v>977</v>
      </c>
      <c r="M91" s="46" t="s">
        <v>975</v>
      </c>
      <c r="N91" s="48" t="s">
        <v>10</v>
      </c>
      <c r="O91" s="48" t="s">
        <v>12</v>
      </c>
      <c r="P91" s="48" t="s">
        <v>12</v>
      </c>
      <c r="Q91" s="48" t="s">
        <v>11</v>
      </c>
    </row>
    <row r="92" spans="1:17" s="42" customFormat="1" ht="120" x14ac:dyDescent="0.25">
      <c r="A92" s="46">
        <v>4011</v>
      </c>
      <c r="B92" s="47" t="s">
        <v>62</v>
      </c>
      <c r="C92" s="47" t="s">
        <v>62</v>
      </c>
      <c r="D92" s="48" t="s">
        <v>667</v>
      </c>
      <c r="E92" s="48" t="s">
        <v>7</v>
      </c>
      <c r="F92" s="46">
        <v>876</v>
      </c>
      <c r="G92" s="46" t="s">
        <v>8</v>
      </c>
      <c r="H92" s="48">
        <v>1</v>
      </c>
      <c r="I92" s="48" t="s">
        <v>49</v>
      </c>
      <c r="J92" s="49">
        <v>28159646.710000001</v>
      </c>
      <c r="K92" s="46" t="s">
        <v>974</v>
      </c>
      <c r="L92" s="46" t="s">
        <v>977</v>
      </c>
      <c r="M92" s="46" t="s">
        <v>975</v>
      </c>
      <c r="N92" s="48" t="s">
        <v>63</v>
      </c>
      <c r="O92" s="48" t="s">
        <v>12</v>
      </c>
      <c r="P92" s="48" t="s">
        <v>12</v>
      </c>
      <c r="Q92" s="48" t="s">
        <v>11</v>
      </c>
    </row>
    <row r="93" spans="1:17" s="42" customFormat="1" ht="105" x14ac:dyDescent="0.25">
      <c r="A93" s="46">
        <v>4012</v>
      </c>
      <c r="B93" s="47" t="s">
        <v>62</v>
      </c>
      <c r="C93" s="47" t="s">
        <v>62</v>
      </c>
      <c r="D93" s="48" t="s">
        <v>668</v>
      </c>
      <c r="E93" s="48" t="s">
        <v>7</v>
      </c>
      <c r="F93" s="46">
        <v>876</v>
      </c>
      <c r="G93" s="46" t="s">
        <v>8</v>
      </c>
      <c r="H93" s="48">
        <v>1</v>
      </c>
      <c r="I93" s="48" t="s">
        <v>49</v>
      </c>
      <c r="J93" s="49">
        <v>3527097.58</v>
      </c>
      <c r="K93" s="46" t="s">
        <v>976</v>
      </c>
      <c r="L93" s="46" t="s">
        <v>982</v>
      </c>
      <c r="M93" s="46" t="s">
        <v>975</v>
      </c>
      <c r="N93" s="48" t="s">
        <v>10</v>
      </c>
      <c r="O93" s="48" t="s">
        <v>12</v>
      </c>
      <c r="P93" s="48" t="s">
        <v>12</v>
      </c>
      <c r="Q93" s="48" t="s">
        <v>11</v>
      </c>
    </row>
    <row r="94" spans="1:17" s="42" customFormat="1" ht="105" x14ac:dyDescent="0.25">
      <c r="A94" s="46">
        <v>4013</v>
      </c>
      <c r="B94" s="47" t="s">
        <v>62</v>
      </c>
      <c r="C94" s="47" t="s">
        <v>62</v>
      </c>
      <c r="D94" s="48" t="s">
        <v>669</v>
      </c>
      <c r="E94" s="48" t="s">
        <v>7</v>
      </c>
      <c r="F94" s="46">
        <v>876</v>
      </c>
      <c r="G94" s="46" t="s">
        <v>8</v>
      </c>
      <c r="H94" s="48">
        <v>1</v>
      </c>
      <c r="I94" s="48" t="s">
        <v>49</v>
      </c>
      <c r="J94" s="49">
        <v>2976564.93</v>
      </c>
      <c r="K94" s="46" t="s">
        <v>976</v>
      </c>
      <c r="L94" s="46" t="s">
        <v>982</v>
      </c>
      <c r="M94" s="46" t="s">
        <v>975</v>
      </c>
      <c r="N94" s="48" t="s">
        <v>10</v>
      </c>
      <c r="O94" s="48" t="s">
        <v>12</v>
      </c>
      <c r="P94" s="48" t="s">
        <v>12</v>
      </c>
      <c r="Q94" s="48" t="s">
        <v>11</v>
      </c>
    </row>
    <row r="95" spans="1:17" s="42" customFormat="1" ht="105" x14ac:dyDescent="0.25">
      <c r="A95" s="46">
        <v>4014</v>
      </c>
      <c r="B95" s="47" t="s">
        <v>62</v>
      </c>
      <c r="C95" s="47" t="s">
        <v>62</v>
      </c>
      <c r="D95" s="48" t="s">
        <v>670</v>
      </c>
      <c r="E95" s="48" t="s">
        <v>7</v>
      </c>
      <c r="F95" s="46">
        <v>876</v>
      </c>
      <c r="G95" s="46" t="s">
        <v>8</v>
      </c>
      <c r="H95" s="48">
        <v>1</v>
      </c>
      <c r="I95" s="48" t="s">
        <v>49</v>
      </c>
      <c r="J95" s="49">
        <v>5562331.3399999999</v>
      </c>
      <c r="K95" s="46" t="s">
        <v>976</v>
      </c>
      <c r="L95" s="46" t="s">
        <v>982</v>
      </c>
      <c r="M95" s="46" t="s">
        <v>975</v>
      </c>
      <c r="N95" s="48" t="s">
        <v>10</v>
      </c>
      <c r="O95" s="48" t="s">
        <v>12</v>
      </c>
      <c r="P95" s="48" t="s">
        <v>12</v>
      </c>
      <c r="Q95" s="48" t="s">
        <v>11</v>
      </c>
    </row>
    <row r="96" spans="1:17" s="41" customFormat="1" ht="30" x14ac:dyDescent="0.25">
      <c r="A96" s="51"/>
      <c r="B96" s="51"/>
      <c r="C96" s="51"/>
      <c r="D96" s="51"/>
      <c r="E96" s="51"/>
      <c r="F96" s="51"/>
      <c r="G96" s="51"/>
      <c r="H96" s="51"/>
      <c r="I96" s="51" t="s">
        <v>52</v>
      </c>
      <c r="J96" s="52">
        <v>98822105.760000005</v>
      </c>
      <c r="K96" s="51"/>
      <c r="L96" s="51"/>
      <c r="M96" s="51"/>
      <c r="N96" s="51"/>
      <c r="O96" s="51"/>
      <c r="P96" s="51"/>
      <c r="Q96" s="51"/>
    </row>
    <row r="97" spans="1:17" s="42" customFormat="1" ht="105" x14ac:dyDescent="0.25">
      <c r="A97" s="46">
        <v>5001</v>
      </c>
      <c r="B97" s="47" t="s">
        <v>66</v>
      </c>
      <c r="C97" s="47" t="s">
        <v>66</v>
      </c>
      <c r="D97" s="48" t="s">
        <v>1007</v>
      </c>
      <c r="E97" s="48" t="s">
        <v>7</v>
      </c>
      <c r="F97" s="46">
        <v>876</v>
      </c>
      <c r="G97" s="46" t="s">
        <v>8</v>
      </c>
      <c r="H97" s="48">
        <v>1</v>
      </c>
      <c r="I97" s="48" t="s">
        <v>53</v>
      </c>
      <c r="J97" s="49">
        <v>35773500</v>
      </c>
      <c r="K97" s="46" t="s">
        <v>970</v>
      </c>
      <c r="L97" s="46" t="s">
        <v>983</v>
      </c>
      <c r="M97" s="46" t="s">
        <v>981</v>
      </c>
      <c r="N97" s="48" t="s">
        <v>63</v>
      </c>
      <c r="O97" s="48" t="s">
        <v>12</v>
      </c>
      <c r="P97" s="48" t="s">
        <v>12</v>
      </c>
      <c r="Q97" s="48" t="s">
        <v>11</v>
      </c>
    </row>
    <row r="98" spans="1:17" s="41" customFormat="1" ht="30" x14ac:dyDescent="0.25">
      <c r="A98" s="51"/>
      <c r="B98" s="51"/>
      <c r="C98" s="51"/>
      <c r="D98" s="51"/>
      <c r="E98" s="51"/>
      <c r="F98" s="51"/>
      <c r="G98" s="51"/>
      <c r="H98" s="51"/>
      <c r="I98" s="51" t="s">
        <v>55</v>
      </c>
      <c r="J98" s="52">
        <v>35773500</v>
      </c>
      <c r="K98" s="51"/>
      <c r="L98" s="51"/>
      <c r="M98" s="51"/>
      <c r="N98" s="51"/>
      <c r="O98" s="51"/>
      <c r="P98" s="51"/>
      <c r="Q98" s="51"/>
    </row>
    <row r="99" spans="1:17" s="41" customFormat="1" x14ac:dyDescent="0.25">
      <c r="A99" s="51"/>
      <c r="B99" s="51"/>
      <c r="C99" s="51"/>
      <c r="D99" s="51"/>
      <c r="E99" s="51"/>
      <c r="F99" s="51"/>
      <c r="G99" s="51"/>
      <c r="H99" s="51"/>
      <c r="I99" s="51" t="s">
        <v>56</v>
      </c>
      <c r="J99" s="52">
        <f>SUM(J23,J74,J81,J96,J98)</f>
        <v>1051172624.6000003</v>
      </c>
      <c r="K99" s="51"/>
      <c r="L99" s="51"/>
      <c r="M99" s="51"/>
      <c r="N99" s="51"/>
      <c r="O99" s="51"/>
      <c r="P99" s="51"/>
      <c r="Q99" s="51"/>
    </row>
  </sheetData>
  <autoFilter ref="A6:Q99">
    <filterColumn colId="0" showButton="0"/>
    <filterColumn colId="11" showButton="0"/>
  </autoFilter>
  <mergeCells count="21">
    <mergeCell ref="N2:N5"/>
    <mergeCell ref="M4:M5"/>
    <mergeCell ref="L4:L5"/>
    <mergeCell ref="L6:M6"/>
    <mergeCell ref="A2:A5"/>
    <mergeCell ref="B2:B5"/>
    <mergeCell ref="C2:C5"/>
    <mergeCell ref="D2:D5"/>
    <mergeCell ref="E2:M2"/>
    <mergeCell ref="O2:O4"/>
    <mergeCell ref="P2:P4"/>
    <mergeCell ref="Q2:Q4"/>
    <mergeCell ref="E3:E5"/>
    <mergeCell ref="F3:G3"/>
    <mergeCell ref="H3:H5"/>
    <mergeCell ref="J3:J5"/>
    <mergeCell ref="K3:M3"/>
    <mergeCell ref="F4:F5"/>
    <mergeCell ref="G4:G5"/>
    <mergeCell ref="I4:I5"/>
    <mergeCell ref="K4:K5"/>
  </mergeCells>
  <pageMargins left="0.31496062992125984" right="0.31496062992125984" top="0.74803149606299213" bottom="0.35433070866141736" header="0.31496062992125984" footer="0.31496062992125984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8"/>
  <sheetViews>
    <sheetView view="pageBreakPreview" zoomScaleNormal="100" zoomScaleSheetLayoutView="100" workbookViewId="0">
      <selection activeCell="M1" sqref="M1:M1048576"/>
    </sheetView>
  </sheetViews>
  <sheetFormatPr defaultRowHeight="11.25" x14ac:dyDescent="0.2"/>
  <cols>
    <col min="1" max="1" width="6.85546875" style="6" customWidth="1"/>
    <col min="2" max="2" width="7.140625" style="6" customWidth="1"/>
    <col min="3" max="3" width="9.28515625" style="6" customWidth="1"/>
    <col min="4" max="4" width="22.5703125" style="6" customWidth="1"/>
    <col min="5" max="5" width="16.7109375" style="6" customWidth="1"/>
    <col min="6" max="6" width="6.5703125" style="6" customWidth="1"/>
    <col min="7" max="8" width="8.28515625" style="6" customWidth="1"/>
    <col min="9" max="9" width="18.28515625" style="6" customWidth="1"/>
    <col min="10" max="10" width="14.140625" style="9" customWidth="1"/>
    <col min="11" max="11" width="15.42578125" style="6" customWidth="1"/>
    <col min="12" max="12" width="11.140625" style="6" customWidth="1"/>
    <col min="13" max="13" width="11.42578125" style="6" bestFit="1" customWidth="1"/>
    <col min="14" max="14" width="20.28515625" style="6" customWidth="1"/>
    <col min="15" max="15" width="10.7109375" style="6" customWidth="1"/>
    <col min="16" max="16" width="11.5703125" style="6" customWidth="1"/>
    <col min="17" max="17" width="11.7109375" style="6" customWidth="1"/>
    <col min="18" max="18" width="10.28515625" style="6" customWidth="1"/>
    <col min="19" max="16384" width="9.140625" style="6"/>
  </cols>
  <sheetData>
    <row r="1" spans="1:18" s="38" customFormat="1" ht="35.25" customHeight="1" x14ac:dyDescent="0.25">
      <c r="A1" s="43" t="s">
        <v>993</v>
      </c>
      <c r="J1" s="39"/>
    </row>
    <row r="2" spans="1:18" s="67" customFormat="1" ht="24" customHeight="1" x14ac:dyDescent="0.2">
      <c r="A2" s="108" t="s">
        <v>557</v>
      </c>
      <c r="B2" s="108" t="s">
        <v>558</v>
      </c>
      <c r="C2" s="108" t="s">
        <v>559</v>
      </c>
      <c r="D2" s="108" t="s">
        <v>1</v>
      </c>
      <c r="E2" s="109" t="s">
        <v>0</v>
      </c>
      <c r="F2" s="109"/>
      <c r="G2" s="109"/>
      <c r="H2" s="109"/>
      <c r="I2" s="109"/>
      <c r="J2" s="109"/>
      <c r="K2" s="109"/>
      <c r="L2" s="109"/>
      <c r="M2" s="109"/>
      <c r="N2" s="108" t="s">
        <v>560</v>
      </c>
      <c r="O2" s="105" t="s">
        <v>561</v>
      </c>
      <c r="P2" s="105" t="s">
        <v>562</v>
      </c>
      <c r="Q2" s="105" t="s">
        <v>563</v>
      </c>
    </row>
    <row r="3" spans="1:18" s="67" customFormat="1" ht="12" customHeight="1" x14ac:dyDescent="0.2">
      <c r="A3" s="108"/>
      <c r="B3" s="108"/>
      <c r="C3" s="108"/>
      <c r="D3" s="108"/>
      <c r="E3" s="108" t="s">
        <v>564</v>
      </c>
      <c r="F3" s="109" t="s">
        <v>565</v>
      </c>
      <c r="G3" s="109"/>
      <c r="H3" s="108" t="s">
        <v>566</v>
      </c>
      <c r="I3" s="82"/>
      <c r="J3" s="110" t="s">
        <v>567</v>
      </c>
      <c r="K3" s="109" t="s">
        <v>2</v>
      </c>
      <c r="L3" s="109"/>
      <c r="M3" s="109"/>
      <c r="N3" s="108"/>
      <c r="O3" s="106"/>
      <c r="P3" s="106"/>
      <c r="Q3" s="106"/>
    </row>
    <row r="4" spans="1:18" s="67" customFormat="1" ht="54.75" customHeight="1" x14ac:dyDescent="0.2">
      <c r="A4" s="108"/>
      <c r="B4" s="108"/>
      <c r="C4" s="108"/>
      <c r="D4" s="108"/>
      <c r="E4" s="108"/>
      <c r="F4" s="108" t="s">
        <v>3</v>
      </c>
      <c r="G4" s="108" t="s">
        <v>4</v>
      </c>
      <c r="H4" s="108"/>
      <c r="I4" s="108" t="s">
        <v>4</v>
      </c>
      <c r="J4" s="110"/>
      <c r="K4" s="108" t="s">
        <v>568</v>
      </c>
      <c r="L4" s="108" t="s">
        <v>569</v>
      </c>
      <c r="M4" s="108" t="s">
        <v>570</v>
      </c>
      <c r="N4" s="108"/>
      <c r="O4" s="107"/>
      <c r="P4" s="107"/>
      <c r="Q4" s="107"/>
    </row>
    <row r="5" spans="1:18" s="67" customFormat="1" ht="18.75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10"/>
      <c r="K5" s="108"/>
      <c r="L5" s="108"/>
      <c r="M5" s="108"/>
      <c r="N5" s="108"/>
      <c r="O5" s="68" t="s">
        <v>5</v>
      </c>
      <c r="P5" s="69" t="s">
        <v>5</v>
      </c>
      <c r="Q5" s="69" t="s">
        <v>5</v>
      </c>
    </row>
    <row r="6" spans="1:18" x14ac:dyDescent="0.2">
      <c r="A6" s="7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10</v>
      </c>
      <c r="J6" s="14">
        <v>11</v>
      </c>
      <c r="K6" s="8">
        <v>12</v>
      </c>
      <c r="L6" s="92">
        <v>13</v>
      </c>
      <c r="M6" s="93"/>
      <c r="N6" s="8">
        <v>14</v>
      </c>
      <c r="O6" s="8">
        <v>15</v>
      </c>
      <c r="P6" s="8">
        <v>16</v>
      </c>
      <c r="Q6" s="8">
        <v>17</v>
      </c>
    </row>
    <row r="7" spans="1:18" s="42" customFormat="1" ht="60" x14ac:dyDescent="0.25">
      <c r="A7" s="46">
        <v>1001</v>
      </c>
      <c r="B7" s="47" t="s">
        <v>64</v>
      </c>
      <c r="C7" s="47" t="s">
        <v>1104</v>
      </c>
      <c r="D7" s="58" t="s">
        <v>1045</v>
      </c>
      <c r="E7" s="48" t="s">
        <v>7</v>
      </c>
      <c r="F7" s="46">
        <v>796</v>
      </c>
      <c r="G7" s="46" t="s">
        <v>735</v>
      </c>
      <c r="H7" s="48">
        <v>1</v>
      </c>
      <c r="I7" s="48" t="s">
        <v>19</v>
      </c>
      <c r="J7" s="49">
        <v>6616516.5</v>
      </c>
      <c r="K7" s="46" t="s">
        <v>979</v>
      </c>
      <c r="L7" s="46" t="s">
        <v>971</v>
      </c>
      <c r="M7" s="46" t="s">
        <v>971</v>
      </c>
      <c r="N7" s="48" t="s">
        <v>72</v>
      </c>
      <c r="O7" s="48" t="s">
        <v>825</v>
      </c>
      <c r="P7" s="48" t="s">
        <v>11</v>
      </c>
      <c r="Q7" s="48" t="s">
        <v>11</v>
      </c>
    </row>
    <row r="8" spans="1:18" s="41" customFormat="1" ht="75" x14ac:dyDescent="0.25">
      <c r="A8" s="46">
        <v>1002</v>
      </c>
      <c r="B8" s="47" t="s">
        <v>64</v>
      </c>
      <c r="C8" s="47" t="s">
        <v>1106</v>
      </c>
      <c r="D8" s="58" t="s">
        <v>1046</v>
      </c>
      <c r="E8" s="48" t="s">
        <v>7</v>
      </c>
      <c r="F8" s="46">
        <v>796</v>
      </c>
      <c r="G8" s="46" t="s">
        <v>735</v>
      </c>
      <c r="H8" s="48">
        <v>1</v>
      </c>
      <c r="I8" s="48" t="s">
        <v>19</v>
      </c>
      <c r="J8" s="49">
        <v>3888427.16</v>
      </c>
      <c r="K8" s="46" t="s">
        <v>976</v>
      </c>
      <c r="L8" s="46" t="s">
        <v>971</v>
      </c>
      <c r="M8" s="46" t="s">
        <v>971</v>
      </c>
      <c r="N8" s="48" t="s">
        <v>72</v>
      </c>
      <c r="O8" s="48" t="s">
        <v>825</v>
      </c>
      <c r="P8" s="48" t="s">
        <v>11</v>
      </c>
      <c r="Q8" s="48" t="s">
        <v>11</v>
      </c>
    </row>
    <row r="9" spans="1:18" s="42" customFormat="1" ht="45" x14ac:dyDescent="0.25">
      <c r="A9" s="46">
        <v>1003</v>
      </c>
      <c r="B9" s="47" t="s">
        <v>64</v>
      </c>
      <c r="C9" s="47" t="s">
        <v>1121</v>
      </c>
      <c r="D9" s="58" t="s">
        <v>1047</v>
      </c>
      <c r="E9" s="48" t="s">
        <v>7</v>
      </c>
      <c r="F9" s="46">
        <v>796</v>
      </c>
      <c r="G9" s="46" t="s">
        <v>735</v>
      </c>
      <c r="H9" s="48">
        <v>2</v>
      </c>
      <c r="I9" s="48" t="s">
        <v>19</v>
      </c>
      <c r="J9" s="49">
        <v>3390988.7</v>
      </c>
      <c r="K9" s="46" t="s">
        <v>976</v>
      </c>
      <c r="L9" s="46" t="s">
        <v>982</v>
      </c>
      <c r="M9" s="46" t="s">
        <v>982</v>
      </c>
      <c r="N9" s="48" t="s">
        <v>72</v>
      </c>
      <c r="O9" s="48" t="s">
        <v>825</v>
      </c>
      <c r="P9" s="48" t="s">
        <v>11</v>
      </c>
      <c r="Q9" s="48" t="s">
        <v>11</v>
      </c>
    </row>
    <row r="10" spans="1:18" s="42" customFormat="1" ht="60" x14ac:dyDescent="0.25">
      <c r="A10" s="46">
        <v>1004</v>
      </c>
      <c r="B10" s="47" t="s">
        <v>64</v>
      </c>
      <c r="C10" s="47" t="s">
        <v>1121</v>
      </c>
      <c r="D10" s="58" t="s">
        <v>1048</v>
      </c>
      <c r="E10" s="48" t="s">
        <v>7</v>
      </c>
      <c r="F10" s="46">
        <v>796</v>
      </c>
      <c r="G10" s="46" t="s">
        <v>735</v>
      </c>
      <c r="H10" s="48">
        <v>1</v>
      </c>
      <c r="I10" s="48" t="s">
        <v>19</v>
      </c>
      <c r="J10" s="49">
        <v>2727683.55</v>
      </c>
      <c r="K10" s="46" t="s">
        <v>973</v>
      </c>
      <c r="L10" s="46" t="s">
        <v>974</v>
      </c>
      <c r="M10" s="46" t="s">
        <v>974</v>
      </c>
      <c r="N10" s="48" t="s">
        <v>72</v>
      </c>
      <c r="O10" s="48" t="s">
        <v>825</v>
      </c>
      <c r="P10" s="48" t="s">
        <v>11</v>
      </c>
      <c r="Q10" s="48" t="s">
        <v>11</v>
      </c>
    </row>
    <row r="11" spans="1:18" s="41" customFormat="1" ht="30" x14ac:dyDescent="0.25">
      <c r="A11" s="51"/>
      <c r="B11" s="51"/>
      <c r="C11" s="51"/>
      <c r="D11" s="65"/>
      <c r="E11" s="51"/>
      <c r="F11" s="51"/>
      <c r="G11" s="51"/>
      <c r="H11" s="51"/>
      <c r="I11" s="51" t="s">
        <v>27</v>
      </c>
      <c r="J11" s="52">
        <f>SUM(J7:J10)</f>
        <v>16623615.91</v>
      </c>
      <c r="K11" s="51"/>
      <c r="L11" s="51"/>
      <c r="M11" s="51"/>
      <c r="N11" s="51"/>
      <c r="O11" s="51"/>
      <c r="P11" s="51"/>
      <c r="Q11" s="51"/>
    </row>
    <row r="12" spans="1:18" s="42" customFormat="1" ht="60" x14ac:dyDescent="0.25">
      <c r="A12" s="46">
        <v>2001</v>
      </c>
      <c r="B12" s="47" t="s">
        <v>189</v>
      </c>
      <c r="C12" s="47" t="s">
        <v>189</v>
      </c>
      <c r="D12" s="58" t="s">
        <v>821</v>
      </c>
      <c r="E12" s="48" t="s">
        <v>7</v>
      </c>
      <c r="F12" s="46">
        <v>876</v>
      </c>
      <c r="G12" s="46" t="s">
        <v>8</v>
      </c>
      <c r="H12" s="48">
        <v>1</v>
      </c>
      <c r="I12" s="48" t="s">
        <v>34</v>
      </c>
      <c r="J12" s="49">
        <v>731767.29</v>
      </c>
      <c r="K12" s="46" t="s">
        <v>1020</v>
      </c>
      <c r="L12" s="46" t="s">
        <v>974</v>
      </c>
      <c r="M12" s="46" t="s">
        <v>974</v>
      </c>
      <c r="N12" s="48" t="s">
        <v>16</v>
      </c>
      <c r="O12" s="48" t="s">
        <v>825</v>
      </c>
      <c r="P12" s="48" t="s">
        <v>11</v>
      </c>
      <c r="Q12" s="48" t="s">
        <v>11</v>
      </c>
    </row>
    <row r="13" spans="1:18" s="42" customFormat="1" ht="60" x14ac:dyDescent="0.25">
      <c r="A13" s="46">
        <v>2002</v>
      </c>
      <c r="B13" s="47" t="s">
        <v>64</v>
      </c>
      <c r="C13" s="47" t="s">
        <v>1121</v>
      </c>
      <c r="D13" s="58" t="s">
        <v>1139</v>
      </c>
      <c r="E13" s="48" t="s">
        <v>7</v>
      </c>
      <c r="F13" s="46">
        <v>876</v>
      </c>
      <c r="G13" s="46" t="s">
        <v>8</v>
      </c>
      <c r="H13" s="48">
        <v>1</v>
      </c>
      <c r="I13" s="48" t="s">
        <v>1138</v>
      </c>
      <c r="J13" s="49">
        <v>3049971.1064533335</v>
      </c>
      <c r="K13" s="46" t="s">
        <v>973</v>
      </c>
      <c r="L13" s="46" t="s">
        <v>974</v>
      </c>
      <c r="M13" s="46" t="s">
        <v>974</v>
      </c>
      <c r="N13" s="48" t="s">
        <v>72</v>
      </c>
      <c r="O13" s="48" t="s">
        <v>825</v>
      </c>
      <c r="P13" s="48" t="s">
        <v>11</v>
      </c>
      <c r="Q13" s="48" t="s">
        <v>11</v>
      </c>
    </row>
    <row r="14" spans="1:18" s="41" customFormat="1" ht="30" x14ac:dyDescent="0.25">
      <c r="A14" s="51"/>
      <c r="B14" s="51"/>
      <c r="C14" s="51"/>
      <c r="D14" s="65"/>
      <c r="E14" s="51"/>
      <c r="F14" s="51"/>
      <c r="G14" s="51"/>
      <c r="H14" s="51"/>
      <c r="I14" s="51" t="s">
        <v>41</v>
      </c>
      <c r="J14" s="52">
        <f>SUM(J12:J13)</f>
        <v>3781738.3964533336</v>
      </c>
      <c r="K14" s="51"/>
      <c r="L14" s="51"/>
      <c r="M14" s="51"/>
      <c r="N14" s="51"/>
      <c r="O14" s="51"/>
      <c r="P14" s="51"/>
      <c r="Q14" s="51"/>
    </row>
    <row r="15" spans="1:18" s="42" customFormat="1" ht="60" x14ac:dyDescent="0.25">
      <c r="A15" s="46">
        <v>4001</v>
      </c>
      <c r="B15" s="47" t="s">
        <v>64</v>
      </c>
      <c r="C15" s="47" t="s">
        <v>1104</v>
      </c>
      <c r="D15" s="58" t="s">
        <v>1049</v>
      </c>
      <c r="E15" s="48" t="s">
        <v>7</v>
      </c>
      <c r="F15" s="46">
        <v>796</v>
      </c>
      <c r="G15" s="46" t="s">
        <v>735</v>
      </c>
      <c r="H15" s="48">
        <v>1</v>
      </c>
      <c r="I15" s="48" t="s">
        <v>49</v>
      </c>
      <c r="J15" s="49">
        <v>11028643.4</v>
      </c>
      <c r="K15" s="46" t="s">
        <v>973</v>
      </c>
      <c r="L15" s="46" t="s">
        <v>976</v>
      </c>
      <c r="M15" s="46" t="s">
        <v>976</v>
      </c>
      <c r="N15" s="48" t="s">
        <v>72</v>
      </c>
      <c r="O15" s="48" t="s">
        <v>825</v>
      </c>
      <c r="P15" s="48" t="s">
        <v>11</v>
      </c>
      <c r="Q15" s="48" t="s">
        <v>11</v>
      </c>
      <c r="R15" s="66"/>
    </row>
    <row r="16" spans="1:18" s="42" customFormat="1" ht="45" x14ac:dyDescent="0.25">
      <c r="A16" s="46">
        <v>4002</v>
      </c>
      <c r="B16" s="47" t="s">
        <v>64</v>
      </c>
      <c r="C16" s="47" t="s">
        <v>1105</v>
      </c>
      <c r="D16" s="58" t="s">
        <v>1050</v>
      </c>
      <c r="E16" s="48" t="s">
        <v>7</v>
      </c>
      <c r="F16" s="46">
        <v>796</v>
      </c>
      <c r="G16" s="46" t="s">
        <v>735</v>
      </c>
      <c r="H16" s="48">
        <v>1</v>
      </c>
      <c r="I16" s="48" t="s">
        <v>49</v>
      </c>
      <c r="J16" s="49">
        <v>10159204.5</v>
      </c>
      <c r="K16" s="46" t="s">
        <v>973</v>
      </c>
      <c r="L16" s="46" t="s">
        <v>976</v>
      </c>
      <c r="M16" s="46" t="s">
        <v>976</v>
      </c>
      <c r="N16" s="48" t="s">
        <v>72</v>
      </c>
      <c r="O16" s="48" t="s">
        <v>825</v>
      </c>
      <c r="P16" s="48" t="s">
        <v>11</v>
      </c>
      <c r="Q16" s="48" t="s">
        <v>11</v>
      </c>
      <c r="R16" s="66"/>
    </row>
    <row r="17" spans="1:17" s="41" customFormat="1" ht="30" x14ac:dyDescent="0.25">
      <c r="A17" s="51"/>
      <c r="B17" s="51"/>
      <c r="C17" s="51"/>
      <c r="D17" s="51"/>
      <c r="E17" s="51"/>
      <c r="F17" s="51"/>
      <c r="G17" s="51"/>
      <c r="H17" s="51"/>
      <c r="I17" s="51" t="s">
        <v>52</v>
      </c>
      <c r="J17" s="52">
        <f>SUM(J15:J16)</f>
        <v>21187847.899999999</v>
      </c>
      <c r="K17" s="51"/>
      <c r="L17" s="51"/>
      <c r="M17" s="51"/>
      <c r="N17" s="51"/>
      <c r="O17" s="51"/>
      <c r="P17" s="51"/>
      <c r="Q17" s="51"/>
    </row>
    <row r="18" spans="1:17" s="41" customFormat="1" ht="15" x14ac:dyDescent="0.25">
      <c r="A18" s="51"/>
      <c r="B18" s="51"/>
      <c r="C18" s="51"/>
      <c r="D18" s="51"/>
      <c r="E18" s="51"/>
      <c r="F18" s="51"/>
      <c r="G18" s="51"/>
      <c r="H18" s="51"/>
      <c r="I18" s="51" t="s">
        <v>56</v>
      </c>
      <c r="J18" s="52">
        <f>SUM(J11,J14,J17)</f>
        <v>41593202.206453331</v>
      </c>
      <c r="K18" s="51"/>
      <c r="L18" s="51"/>
      <c r="M18" s="51"/>
      <c r="N18" s="51"/>
      <c r="O18" s="51"/>
      <c r="P18" s="51"/>
      <c r="Q18" s="51"/>
    </row>
  </sheetData>
  <autoFilter ref="A6:Q18">
    <filterColumn colId="0" showButton="0"/>
    <filterColumn colId="11" showButton="0"/>
  </autoFilter>
  <mergeCells count="21">
    <mergeCell ref="N2:N5"/>
    <mergeCell ref="M4:M5"/>
    <mergeCell ref="L4:L5"/>
    <mergeCell ref="L6:M6"/>
    <mergeCell ref="A2:A5"/>
    <mergeCell ref="B2:B5"/>
    <mergeCell ref="C2:C5"/>
    <mergeCell ref="D2:D5"/>
    <mergeCell ref="E2:M2"/>
    <mergeCell ref="O2:O4"/>
    <mergeCell ref="P2:P4"/>
    <mergeCell ref="Q2:Q4"/>
    <mergeCell ref="E3:E5"/>
    <mergeCell ref="F3:G3"/>
    <mergeCell ref="H3:H5"/>
    <mergeCell ref="J3:J5"/>
    <mergeCell ref="K3:M3"/>
    <mergeCell ref="F4:F5"/>
    <mergeCell ref="G4:G5"/>
    <mergeCell ref="I4:I5"/>
    <mergeCell ref="K4:K5"/>
  </mergeCells>
  <pageMargins left="0.31496062992125984" right="0.31496062992125984" top="0.74803149606299213" bottom="0.35433070866141736" header="0.31496062992125984" footer="0.31496062992125984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14"/>
  <sheetViews>
    <sheetView view="pageBreakPreview" zoomScaleNormal="115" zoomScaleSheetLayoutView="100" workbookViewId="0">
      <selection activeCell="A2" sqref="A2:A5"/>
    </sheetView>
  </sheetViews>
  <sheetFormatPr defaultRowHeight="12.75" x14ac:dyDescent="0.2"/>
  <cols>
    <col min="1" max="1" width="7.28515625" style="16" customWidth="1"/>
    <col min="2" max="2" width="9.140625" style="16" customWidth="1"/>
    <col min="3" max="3" width="11.85546875" style="16" customWidth="1"/>
    <col min="4" max="4" width="32.85546875" style="16" customWidth="1"/>
    <col min="5" max="5" width="15.140625" style="16" customWidth="1"/>
    <col min="6" max="6" width="8" style="16" customWidth="1"/>
    <col min="7" max="7" width="9.28515625" style="16" customWidth="1"/>
    <col min="8" max="8" width="8.7109375" style="16" customWidth="1"/>
    <col min="9" max="9" width="14.7109375" style="16" customWidth="1"/>
    <col min="10" max="10" width="15.85546875" style="26" customWidth="1"/>
    <col min="11" max="12" width="12.42578125" style="16" customWidth="1"/>
    <col min="13" max="13" width="12.140625" style="16" customWidth="1"/>
    <col min="14" max="14" width="19.28515625" style="16" customWidth="1"/>
    <col min="15" max="15" width="9.5703125" style="16" customWidth="1"/>
    <col min="16" max="16" width="12" style="16" customWidth="1"/>
    <col min="17" max="17" width="13.140625" style="16" customWidth="1"/>
    <col min="18" max="16384" width="9.140625" style="16"/>
  </cols>
  <sheetData>
    <row r="1" spans="1:17" s="42" customFormat="1" ht="15" x14ac:dyDescent="0.25">
      <c r="A1" s="41" t="s">
        <v>1113</v>
      </c>
      <c r="J1" s="60"/>
    </row>
    <row r="2" spans="1:17" s="17" customFormat="1" ht="15" customHeight="1" x14ac:dyDescent="0.2">
      <c r="A2" s="88" t="s">
        <v>557</v>
      </c>
      <c r="B2" s="88" t="s">
        <v>558</v>
      </c>
      <c r="C2" s="88" t="s">
        <v>559</v>
      </c>
      <c r="D2" s="88" t="s">
        <v>1</v>
      </c>
      <c r="E2" s="89" t="s">
        <v>0</v>
      </c>
      <c r="F2" s="89"/>
      <c r="G2" s="89"/>
      <c r="H2" s="89"/>
      <c r="I2" s="89"/>
      <c r="J2" s="89"/>
      <c r="K2" s="89"/>
      <c r="L2" s="89"/>
      <c r="M2" s="89"/>
      <c r="N2" s="88" t="s">
        <v>560</v>
      </c>
      <c r="O2" s="85" t="s">
        <v>561</v>
      </c>
      <c r="P2" s="85" t="s">
        <v>562</v>
      </c>
      <c r="Q2" s="85" t="s">
        <v>563</v>
      </c>
    </row>
    <row r="3" spans="1:17" s="17" customFormat="1" ht="24.75" customHeight="1" x14ac:dyDescent="0.2">
      <c r="A3" s="88"/>
      <c r="B3" s="88"/>
      <c r="C3" s="88"/>
      <c r="D3" s="88"/>
      <c r="E3" s="88" t="s">
        <v>564</v>
      </c>
      <c r="F3" s="89" t="s">
        <v>565</v>
      </c>
      <c r="G3" s="89"/>
      <c r="H3" s="88" t="s">
        <v>566</v>
      </c>
      <c r="I3" s="80"/>
      <c r="J3" s="111" t="s">
        <v>567</v>
      </c>
      <c r="K3" s="89" t="s">
        <v>2</v>
      </c>
      <c r="L3" s="89"/>
      <c r="M3" s="89"/>
      <c r="N3" s="88"/>
      <c r="O3" s="86"/>
      <c r="P3" s="86"/>
      <c r="Q3" s="86"/>
    </row>
    <row r="4" spans="1:17" s="17" customFormat="1" ht="60" customHeight="1" x14ac:dyDescent="0.2">
      <c r="A4" s="88"/>
      <c r="B4" s="88"/>
      <c r="C4" s="88"/>
      <c r="D4" s="88"/>
      <c r="E4" s="88"/>
      <c r="F4" s="88" t="s">
        <v>3</v>
      </c>
      <c r="G4" s="88" t="s">
        <v>4</v>
      </c>
      <c r="H4" s="88"/>
      <c r="I4" s="88" t="s">
        <v>4</v>
      </c>
      <c r="J4" s="111"/>
      <c r="K4" s="88" t="s">
        <v>568</v>
      </c>
      <c r="L4" s="88" t="s">
        <v>574</v>
      </c>
      <c r="M4" s="88" t="s">
        <v>1030</v>
      </c>
      <c r="N4" s="88"/>
      <c r="O4" s="87"/>
      <c r="P4" s="87"/>
      <c r="Q4" s="87"/>
    </row>
    <row r="5" spans="1:17" s="17" customFormat="1" ht="16.5" customHeight="1" x14ac:dyDescent="0.2">
      <c r="A5" s="88"/>
      <c r="B5" s="88"/>
      <c r="C5" s="88"/>
      <c r="D5" s="88"/>
      <c r="E5" s="88"/>
      <c r="F5" s="88"/>
      <c r="G5" s="88"/>
      <c r="H5" s="88"/>
      <c r="I5" s="88"/>
      <c r="J5" s="111"/>
      <c r="K5" s="88"/>
      <c r="L5" s="88"/>
      <c r="M5" s="88"/>
      <c r="N5" s="88"/>
      <c r="O5" s="18" t="s">
        <v>5</v>
      </c>
      <c r="P5" s="24" t="s">
        <v>5</v>
      </c>
      <c r="Q5" s="24" t="s">
        <v>5</v>
      </c>
    </row>
    <row r="6" spans="1:17" x14ac:dyDescent="0.2">
      <c r="A6" s="23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  <c r="H6" s="21">
        <v>8</v>
      </c>
      <c r="I6" s="21">
        <v>10</v>
      </c>
      <c r="J6" s="27">
        <v>11</v>
      </c>
      <c r="K6" s="21">
        <v>12</v>
      </c>
      <c r="L6" s="90">
        <v>13</v>
      </c>
      <c r="M6" s="91"/>
      <c r="N6" s="21">
        <v>14</v>
      </c>
      <c r="O6" s="21">
        <v>15</v>
      </c>
      <c r="P6" s="21">
        <v>16</v>
      </c>
      <c r="Q6" s="21">
        <v>17</v>
      </c>
    </row>
    <row r="7" spans="1:17" s="70" customFormat="1" ht="60" x14ac:dyDescent="0.25">
      <c r="A7" s="62">
        <v>1</v>
      </c>
      <c r="B7" s="64" t="s">
        <v>81</v>
      </c>
      <c r="C7" s="64" t="s">
        <v>82</v>
      </c>
      <c r="D7" s="61" t="s">
        <v>83</v>
      </c>
      <c r="E7" s="61" t="s">
        <v>80</v>
      </c>
      <c r="F7" s="62">
        <v>876</v>
      </c>
      <c r="G7" s="62" t="s">
        <v>8</v>
      </c>
      <c r="H7" s="61">
        <v>1</v>
      </c>
      <c r="I7" s="61" t="s">
        <v>530</v>
      </c>
      <c r="J7" s="63">
        <v>1004872</v>
      </c>
      <c r="K7" s="62" t="s">
        <v>982</v>
      </c>
      <c r="L7" s="62" t="s">
        <v>982</v>
      </c>
      <c r="M7" s="62" t="s">
        <v>975</v>
      </c>
      <c r="N7" s="61" t="s">
        <v>834</v>
      </c>
      <c r="O7" s="61" t="s">
        <v>11</v>
      </c>
      <c r="P7" s="61" t="s">
        <v>11</v>
      </c>
      <c r="Q7" s="61" t="s">
        <v>825</v>
      </c>
    </row>
    <row r="8" spans="1:17" s="70" customFormat="1" ht="150" x14ac:dyDescent="0.25">
      <c r="A8" s="62">
        <v>2</v>
      </c>
      <c r="B8" s="64" t="s">
        <v>75</v>
      </c>
      <c r="C8" s="64" t="s">
        <v>76</v>
      </c>
      <c r="D8" s="61" t="s">
        <v>835</v>
      </c>
      <c r="E8" s="61" t="s">
        <v>80</v>
      </c>
      <c r="F8" s="62">
        <v>876</v>
      </c>
      <c r="G8" s="62" t="s">
        <v>8</v>
      </c>
      <c r="H8" s="61">
        <v>1</v>
      </c>
      <c r="I8" s="61" t="s">
        <v>530</v>
      </c>
      <c r="J8" s="63">
        <v>6515400</v>
      </c>
      <c r="K8" s="62" t="s">
        <v>980</v>
      </c>
      <c r="L8" s="62" t="s">
        <v>980</v>
      </c>
      <c r="M8" s="62" t="s">
        <v>975</v>
      </c>
      <c r="N8" s="61" t="s">
        <v>834</v>
      </c>
      <c r="O8" s="61" t="s">
        <v>11</v>
      </c>
      <c r="P8" s="61" t="s">
        <v>11</v>
      </c>
      <c r="Q8" s="61" t="s">
        <v>825</v>
      </c>
    </row>
    <row r="9" spans="1:17" s="70" customFormat="1" ht="75" x14ac:dyDescent="0.25">
      <c r="A9" s="62">
        <v>3</v>
      </c>
      <c r="B9" s="64" t="s">
        <v>78</v>
      </c>
      <c r="C9" s="64" t="s">
        <v>536</v>
      </c>
      <c r="D9" s="61" t="s">
        <v>79</v>
      </c>
      <c r="E9" s="61" t="s">
        <v>7</v>
      </c>
      <c r="F9" s="62">
        <v>876</v>
      </c>
      <c r="G9" s="62" t="s">
        <v>8</v>
      </c>
      <c r="H9" s="61">
        <v>1</v>
      </c>
      <c r="I9" s="61" t="s">
        <v>530</v>
      </c>
      <c r="J9" s="63">
        <v>5245000</v>
      </c>
      <c r="K9" s="62" t="s">
        <v>970</v>
      </c>
      <c r="L9" s="62" t="s">
        <v>974</v>
      </c>
      <c r="M9" s="62" t="s">
        <v>979</v>
      </c>
      <c r="N9" s="61" t="s">
        <v>16</v>
      </c>
      <c r="O9" s="61" t="s">
        <v>825</v>
      </c>
      <c r="P9" s="61" t="s">
        <v>11</v>
      </c>
      <c r="Q9" s="61" t="s">
        <v>11</v>
      </c>
    </row>
    <row r="10" spans="1:17" s="70" customFormat="1" ht="75" x14ac:dyDescent="0.25">
      <c r="A10" s="62">
        <v>4</v>
      </c>
      <c r="B10" s="64" t="s">
        <v>89</v>
      </c>
      <c r="C10" s="64" t="s">
        <v>537</v>
      </c>
      <c r="D10" s="61" t="s">
        <v>671</v>
      </c>
      <c r="E10" s="61" t="s">
        <v>7</v>
      </c>
      <c r="F10" s="62">
        <v>876</v>
      </c>
      <c r="G10" s="62" t="s">
        <v>8</v>
      </c>
      <c r="H10" s="61">
        <v>1</v>
      </c>
      <c r="I10" s="61" t="s">
        <v>530</v>
      </c>
      <c r="J10" s="63">
        <v>10841000</v>
      </c>
      <c r="K10" s="62" t="s">
        <v>980</v>
      </c>
      <c r="L10" s="62" t="s">
        <v>979</v>
      </c>
      <c r="M10" s="62" t="s">
        <v>1021</v>
      </c>
      <c r="N10" s="61" t="s">
        <v>16</v>
      </c>
      <c r="O10" s="61" t="s">
        <v>825</v>
      </c>
      <c r="P10" s="61" t="s">
        <v>11</v>
      </c>
      <c r="Q10" s="61" t="s">
        <v>11</v>
      </c>
    </row>
    <row r="11" spans="1:17" s="70" customFormat="1" ht="90" x14ac:dyDescent="0.25">
      <c r="A11" s="62">
        <v>5</v>
      </c>
      <c r="B11" s="64" t="s">
        <v>672</v>
      </c>
      <c r="C11" s="64" t="s">
        <v>673</v>
      </c>
      <c r="D11" s="61" t="s">
        <v>1127</v>
      </c>
      <c r="E11" s="61" t="s">
        <v>7</v>
      </c>
      <c r="F11" s="62">
        <v>876</v>
      </c>
      <c r="G11" s="62" t="s">
        <v>8</v>
      </c>
      <c r="H11" s="61">
        <v>1</v>
      </c>
      <c r="I11" s="61" t="s">
        <v>530</v>
      </c>
      <c r="J11" s="63">
        <v>4494000</v>
      </c>
      <c r="K11" s="62" t="s">
        <v>983</v>
      </c>
      <c r="L11" s="62" t="s">
        <v>981</v>
      </c>
      <c r="M11" s="62" t="s">
        <v>1022</v>
      </c>
      <c r="N11" s="61" t="s">
        <v>16</v>
      </c>
      <c r="O11" s="61" t="s">
        <v>825</v>
      </c>
      <c r="P11" s="61" t="s">
        <v>11</v>
      </c>
      <c r="Q11" s="61" t="s">
        <v>11</v>
      </c>
    </row>
    <row r="12" spans="1:17" s="70" customFormat="1" ht="105" x14ac:dyDescent="0.25">
      <c r="A12" s="62">
        <v>6</v>
      </c>
      <c r="B12" s="64" t="s">
        <v>75</v>
      </c>
      <c r="C12" s="64" t="s">
        <v>76</v>
      </c>
      <c r="D12" s="61" t="s">
        <v>84</v>
      </c>
      <c r="E12" s="61" t="s">
        <v>7</v>
      </c>
      <c r="F12" s="62">
        <v>876</v>
      </c>
      <c r="G12" s="62" t="s">
        <v>8</v>
      </c>
      <c r="H12" s="61">
        <v>1</v>
      </c>
      <c r="I12" s="61" t="s">
        <v>530</v>
      </c>
      <c r="J12" s="63">
        <v>6914000</v>
      </c>
      <c r="K12" s="62" t="s">
        <v>973</v>
      </c>
      <c r="L12" s="62" t="s">
        <v>980</v>
      </c>
      <c r="M12" s="62" t="s">
        <v>975</v>
      </c>
      <c r="N12" s="61" t="s">
        <v>10</v>
      </c>
      <c r="O12" s="61" t="s">
        <v>825</v>
      </c>
      <c r="P12" s="61" t="s">
        <v>12</v>
      </c>
      <c r="Q12" s="61" t="s">
        <v>11</v>
      </c>
    </row>
    <row r="13" spans="1:17" s="70" customFormat="1" ht="105" x14ac:dyDescent="0.25">
      <c r="A13" s="62">
        <v>7</v>
      </c>
      <c r="B13" s="64" t="s">
        <v>75</v>
      </c>
      <c r="C13" s="64" t="s">
        <v>76</v>
      </c>
      <c r="D13" s="61" t="s">
        <v>85</v>
      </c>
      <c r="E13" s="61" t="s">
        <v>7</v>
      </c>
      <c r="F13" s="62">
        <v>876</v>
      </c>
      <c r="G13" s="62" t="s">
        <v>8</v>
      </c>
      <c r="H13" s="61">
        <v>1</v>
      </c>
      <c r="I13" s="61" t="s">
        <v>530</v>
      </c>
      <c r="J13" s="63">
        <v>5725501</v>
      </c>
      <c r="K13" s="62" t="s">
        <v>973</v>
      </c>
      <c r="L13" s="62" t="s">
        <v>980</v>
      </c>
      <c r="M13" s="62" t="s">
        <v>975</v>
      </c>
      <c r="N13" s="61" t="s">
        <v>10</v>
      </c>
      <c r="O13" s="61" t="s">
        <v>825</v>
      </c>
      <c r="P13" s="61" t="s">
        <v>12</v>
      </c>
      <c r="Q13" s="61" t="s">
        <v>11</v>
      </c>
    </row>
    <row r="14" spans="1:17" s="70" customFormat="1" ht="105" x14ac:dyDescent="0.25">
      <c r="A14" s="62">
        <v>8</v>
      </c>
      <c r="B14" s="64" t="s">
        <v>75</v>
      </c>
      <c r="C14" s="64" t="s">
        <v>76</v>
      </c>
      <c r="D14" s="61" t="s">
        <v>674</v>
      </c>
      <c r="E14" s="61" t="s">
        <v>7</v>
      </c>
      <c r="F14" s="62">
        <v>876</v>
      </c>
      <c r="G14" s="62" t="s">
        <v>8</v>
      </c>
      <c r="H14" s="61">
        <v>1</v>
      </c>
      <c r="I14" s="61" t="s">
        <v>530</v>
      </c>
      <c r="J14" s="63">
        <v>3376000</v>
      </c>
      <c r="K14" s="62" t="s">
        <v>973</v>
      </c>
      <c r="L14" s="62" t="s">
        <v>980</v>
      </c>
      <c r="M14" s="62" t="s">
        <v>975</v>
      </c>
      <c r="N14" s="61" t="s">
        <v>10</v>
      </c>
      <c r="O14" s="61" t="s">
        <v>825</v>
      </c>
      <c r="P14" s="61" t="s">
        <v>12</v>
      </c>
      <c r="Q14" s="61" t="s">
        <v>11</v>
      </c>
    </row>
    <row r="15" spans="1:17" s="70" customFormat="1" ht="105" x14ac:dyDescent="0.25">
      <c r="A15" s="62">
        <v>9</v>
      </c>
      <c r="B15" s="64" t="s">
        <v>75</v>
      </c>
      <c r="C15" s="64" t="s">
        <v>76</v>
      </c>
      <c r="D15" s="61" t="s">
        <v>87</v>
      </c>
      <c r="E15" s="61" t="s">
        <v>7</v>
      </c>
      <c r="F15" s="62">
        <v>876</v>
      </c>
      <c r="G15" s="62" t="s">
        <v>8</v>
      </c>
      <c r="H15" s="61">
        <v>1</v>
      </c>
      <c r="I15" s="61" t="s">
        <v>530</v>
      </c>
      <c r="J15" s="63">
        <v>2803250</v>
      </c>
      <c r="K15" s="62" t="s">
        <v>973</v>
      </c>
      <c r="L15" s="62" t="s">
        <v>980</v>
      </c>
      <c r="M15" s="62" t="s">
        <v>975</v>
      </c>
      <c r="N15" s="61" t="s">
        <v>10</v>
      </c>
      <c r="O15" s="61" t="s">
        <v>825</v>
      </c>
      <c r="P15" s="61" t="s">
        <v>12</v>
      </c>
      <c r="Q15" s="61" t="s">
        <v>11</v>
      </c>
    </row>
    <row r="16" spans="1:17" s="70" customFormat="1" ht="105" x14ac:dyDescent="0.25">
      <c r="A16" s="62">
        <v>10</v>
      </c>
      <c r="B16" s="64" t="s">
        <v>75</v>
      </c>
      <c r="C16" s="64" t="s">
        <v>76</v>
      </c>
      <c r="D16" s="61" t="s">
        <v>86</v>
      </c>
      <c r="E16" s="61" t="s">
        <v>7</v>
      </c>
      <c r="F16" s="62">
        <v>876</v>
      </c>
      <c r="G16" s="62" t="s">
        <v>8</v>
      </c>
      <c r="H16" s="61">
        <v>1</v>
      </c>
      <c r="I16" s="61" t="s">
        <v>530</v>
      </c>
      <c r="J16" s="63">
        <v>665000</v>
      </c>
      <c r="K16" s="62" t="s">
        <v>973</v>
      </c>
      <c r="L16" s="62" t="s">
        <v>980</v>
      </c>
      <c r="M16" s="62" t="s">
        <v>975</v>
      </c>
      <c r="N16" s="61" t="s">
        <v>10</v>
      </c>
      <c r="O16" s="61" t="s">
        <v>825</v>
      </c>
      <c r="P16" s="61" t="s">
        <v>12</v>
      </c>
      <c r="Q16" s="61" t="s">
        <v>11</v>
      </c>
    </row>
    <row r="17" spans="1:17" s="70" customFormat="1" ht="105" x14ac:dyDescent="0.25">
      <c r="A17" s="62">
        <v>11</v>
      </c>
      <c r="B17" s="64" t="s">
        <v>75</v>
      </c>
      <c r="C17" s="64" t="s">
        <v>76</v>
      </c>
      <c r="D17" s="61" t="s">
        <v>88</v>
      </c>
      <c r="E17" s="61" t="s">
        <v>7</v>
      </c>
      <c r="F17" s="62">
        <v>876</v>
      </c>
      <c r="G17" s="62" t="s">
        <v>8</v>
      </c>
      <c r="H17" s="61">
        <v>1</v>
      </c>
      <c r="I17" s="61" t="s">
        <v>530</v>
      </c>
      <c r="J17" s="63">
        <v>748750</v>
      </c>
      <c r="K17" s="62" t="s">
        <v>973</v>
      </c>
      <c r="L17" s="62" t="s">
        <v>980</v>
      </c>
      <c r="M17" s="62" t="s">
        <v>975</v>
      </c>
      <c r="N17" s="61" t="s">
        <v>10</v>
      </c>
      <c r="O17" s="61" t="s">
        <v>825</v>
      </c>
      <c r="P17" s="61" t="s">
        <v>12</v>
      </c>
      <c r="Q17" s="61" t="s">
        <v>11</v>
      </c>
    </row>
    <row r="18" spans="1:17" s="41" customFormat="1" ht="30" x14ac:dyDescent="0.25">
      <c r="A18" s="50"/>
      <c r="B18" s="50"/>
      <c r="C18" s="50"/>
      <c r="D18" s="50"/>
      <c r="E18" s="50"/>
      <c r="F18" s="50"/>
      <c r="G18" s="50"/>
      <c r="H18" s="50"/>
      <c r="I18" s="51" t="s">
        <v>13</v>
      </c>
      <c r="J18" s="71">
        <f>SUM(J6:J17)</f>
        <v>48332784</v>
      </c>
      <c r="K18" s="50"/>
      <c r="L18" s="50"/>
      <c r="M18" s="50"/>
      <c r="N18" s="50"/>
      <c r="O18" s="50"/>
      <c r="P18" s="50"/>
      <c r="Q18" s="50"/>
    </row>
    <row r="19" spans="1:17" s="70" customFormat="1" ht="105" x14ac:dyDescent="0.25">
      <c r="A19" s="62">
        <v>1001</v>
      </c>
      <c r="B19" s="64" t="s">
        <v>75</v>
      </c>
      <c r="C19" s="64" t="s">
        <v>541</v>
      </c>
      <c r="D19" s="61" t="s">
        <v>93</v>
      </c>
      <c r="E19" s="61" t="s">
        <v>7</v>
      </c>
      <c r="F19" s="62">
        <v>876</v>
      </c>
      <c r="G19" s="62" t="s">
        <v>8</v>
      </c>
      <c r="H19" s="61">
        <v>1</v>
      </c>
      <c r="I19" s="61" t="s">
        <v>69</v>
      </c>
      <c r="J19" s="63">
        <v>2941000</v>
      </c>
      <c r="K19" s="62" t="s">
        <v>973</v>
      </c>
      <c r="L19" s="62" t="s">
        <v>980</v>
      </c>
      <c r="M19" s="62" t="s">
        <v>975</v>
      </c>
      <c r="N19" s="61" t="s">
        <v>10</v>
      </c>
      <c r="O19" s="61" t="s">
        <v>825</v>
      </c>
      <c r="P19" s="61" t="s">
        <v>12</v>
      </c>
      <c r="Q19" s="61" t="s">
        <v>11</v>
      </c>
    </row>
    <row r="20" spans="1:17" s="70" customFormat="1" ht="60" x14ac:dyDescent="0.25">
      <c r="A20" s="62">
        <v>1002</v>
      </c>
      <c r="B20" s="64" t="s">
        <v>14</v>
      </c>
      <c r="C20" s="64" t="s">
        <v>551</v>
      </c>
      <c r="D20" s="61" t="s">
        <v>675</v>
      </c>
      <c r="E20" s="61" t="s">
        <v>7</v>
      </c>
      <c r="F20" s="62">
        <v>876</v>
      </c>
      <c r="G20" s="62" t="s">
        <v>8</v>
      </c>
      <c r="H20" s="61">
        <v>1</v>
      </c>
      <c r="I20" s="61" t="s">
        <v>69</v>
      </c>
      <c r="J20" s="63">
        <v>436000</v>
      </c>
      <c r="K20" s="62" t="s">
        <v>973</v>
      </c>
      <c r="L20" s="62" t="s">
        <v>980</v>
      </c>
      <c r="M20" s="62" t="s">
        <v>975</v>
      </c>
      <c r="N20" s="61" t="s">
        <v>16</v>
      </c>
      <c r="O20" s="61" t="s">
        <v>825</v>
      </c>
      <c r="P20" s="61" t="s">
        <v>11</v>
      </c>
      <c r="Q20" s="61" t="s">
        <v>11</v>
      </c>
    </row>
    <row r="21" spans="1:17" s="70" customFormat="1" ht="90" x14ac:dyDescent="0.25">
      <c r="A21" s="62">
        <v>1003</v>
      </c>
      <c r="B21" s="64" t="s">
        <v>60</v>
      </c>
      <c r="C21" s="64" t="s">
        <v>60</v>
      </c>
      <c r="D21" s="61" t="s">
        <v>676</v>
      </c>
      <c r="E21" s="61" t="s">
        <v>7</v>
      </c>
      <c r="F21" s="62">
        <v>876</v>
      </c>
      <c r="G21" s="62" t="s">
        <v>8</v>
      </c>
      <c r="H21" s="61">
        <v>1</v>
      </c>
      <c r="I21" s="61" t="s">
        <v>69</v>
      </c>
      <c r="J21" s="63">
        <v>1800000</v>
      </c>
      <c r="K21" s="62" t="s">
        <v>976</v>
      </c>
      <c r="L21" s="62" t="s">
        <v>977</v>
      </c>
      <c r="M21" s="62" t="s">
        <v>972</v>
      </c>
      <c r="N21" s="61" t="s">
        <v>16</v>
      </c>
      <c r="O21" s="61" t="s">
        <v>825</v>
      </c>
      <c r="P21" s="61" t="s">
        <v>11</v>
      </c>
      <c r="Q21" s="61" t="s">
        <v>11</v>
      </c>
    </row>
    <row r="22" spans="1:17" s="70" customFormat="1" ht="105" x14ac:dyDescent="0.25">
      <c r="A22" s="62">
        <v>1004</v>
      </c>
      <c r="B22" s="64" t="s">
        <v>75</v>
      </c>
      <c r="C22" s="64" t="s">
        <v>541</v>
      </c>
      <c r="D22" s="61" t="s">
        <v>94</v>
      </c>
      <c r="E22" s="61" t="s">
        <v>7</v>
      </c>
      <c r="F22" s="62">
        <v>876</v>
      </c>
      <c r="G22" s="62" t="s">
        <v>8</v>
      </c>
      <c r="H22" s="61">
        <v>1</v>
      </c>
      <c r="I22" s="61" t="s">
        <v>69</v>
      </c>
      <c r="J22" s="63">
        <v>1180000</v>
      </c>
      <c r="K22" s="62" t="s">
        <v>977</v>
      </c>
      <c r="L22" s="62" t="s">
        <v>971</v>
      </c>
      <c r="M22" s="62" t="s">
        <v>984</v>
      </c>
      <c r="N22" s="61" t="s">
        <v>10</v>
      </c>
      <c r="O22" s="61" t="s">
        <v>825</v>
      </c>
      <c r="P22" s="61" t="s">
        <v>12</v>
      </c>
      <c r="Q22" s="61" t="s">
        <v>11</v>
      </c>
    </row>
    <row r="23" spans="1:17" s="70" customFormat="1" ht="60" x14ac:dyDescent="0.25">
      <c r="A23" s="62">
        <v>1005</v>
      </c>
      <c r="B23" s="64" t="s">
        <v>39</v>
      </c>
      <c r="C23" s="64" t="s">
        <v>39</v>
      </c>
      <c r="D23" s="61" t="s">
        <v>677</v>
      </c>
      <c r="E23" s="61" t="s">
        <v>7</v>
      </c>
      <c r="F23" s="62">
        <v>876</v>
      </c>
      <c r="G23" s="62" t="s">
        <v>8</v>
      </c>
      <c r="H23" s="61">
        <v>1</v>
      </c>
      <c r="I23" s="61" t="s">
        <v>69</v>
      </c>
      <c r="J23" s="63">
        <v>700000</v>
      </c>
      <c r="K23" s="62" t="s">
        <v>982</v>
      </c>
      <c r="L23" s="62" t="s">
        <v>972</v>
      </c>
      <c r="M23" s="62" t="s">
        <v>975</v>
      </c>
      <c r="N23" s="61" t="s">
        <v>16</v>
      </c>
      <c r="O23" s="61" t="s">
        <v>825</v>
      </c>
      <c r="P23" s="61" t="s">
        <v>11</v>
      </c>
      <c r="Q23" s="61" t="s">
        <v>11</v>
      </c>
    </row>
    <row r="24" spans="1:17" s="70" customFormat="1" ht="60" x14ac:dyDescent="0.25">
      <c r="A24" s="62">
        <v>1006</v>
      </c>
      <c r="B24" s="64" t="s">
        <v>95</v>
      </c>
      <c r="C24" s="64" t="s">
        <v>542</v>
      </c>
      <c r="D24" s="61" t="s">
        <v>96</v>
      </c>
      <c r="E24" s="61" t="s">
        <v>80</v>
      </c>
      <c r="F24" s="62">
        <v>876</v>
      </c>
      <c r="G24" s="62" t="s">
        <v>8</v>
      </c>
      <c r="H24" s="61">
        <v>1</v>
      </c>
      <c r="I24" s="61" t="s">
        <v>69</v>
      </c>
      <c r="J24" s="63">
        <v>500000</v>
      </c>
      <c r="K24" s="62" t="s">
        <v>979</v>
      </c>
      <c r="L24" s="62" t="s">
        <v>979</v>
      </c>
      <c r="M24" s="62" t="s">
        <v>975</v>
      </c>
      <c r="N24" s="61" t="s">
        <v>834</v>
      </c>
      <c r="O24" s="61" t="s">
        <v>11</v>
      </c>
      <c r="P24" s="61" t="s">
        <v>11</v>
      </c>
      <c r="Q24" s="61" t="s">
        <v>12</v>
      </c>
    </row>
    <row r="25" spans="1:17" s="70" customFormat="1" ht="105" x14ac:dyDescent="0.25">
      <c r="A25" s="62">
        <v>1007</v>
      </c>
      <c r="B25" s="64" t="s">
        <v>98</v>
      </c>
      <c r="C25" s="64" t="s">
        <v>541</v>
      </c>
      <c r="D25" s="61" t="s">
        <v>678</v>
      </c>
      <c r="E25" s="61" t="s">
        <v>7</v>
      </c>
      <c r="F25" s="62">
        <v>876</v>
      </c>
      <c r="G25" s="62" t="s">
        <v>8</v>
      </c>
      <c r="H25" s="61">
        <v>1</v>
      </c>
      <c r="I25" s="61" t="s">
        <v>69</v>
      </c>
      <c r="J25" s="63">
        <v>420000</v>
      </c>
      <c r="K25" s="62" t="s">
        <v>979</v>
      </c>
      <c r="L25" s="62" t="s">
        <v>982</v>
      </c>
      <c r="M25" s="62" t="s">
        <v>975</v>
      </c>
      <c r="N25" s="61" t="s">
        <v>10</v>
      </c>
      <c r="O25" s="61" t="s">
        <v>825</v>
      </c>
      <c r="P25" s="61" t="s">
        <v>12</v>
      </c>
      <c r="Q25" s="61" t="s">
        <v>11</v>
      </c>
    </row>
    <row r="26" spans="1:17" s="70" customFormat="1" ht="60" x14ac:dyDescent="0.25">
      <c r="A26" s="62">
        <v>1008</v>
      </c>
      <c r="B26" s="64" t="s">
        <v>78</v>
      </c>
      <c r="C26" s="64" t="s">
        <v>536</v>
      </c>
      <c r="D26" s="61" t="s">
        <v>97</v>
      </c>
      <c r="E26" s="61" t="s">
        <v>80</v>
      </c>
      <c r="F26" s="62">
        <v>876</v>
      </c>
      <c r="G26" s="62" t="s">
        <v>8</v>
      </c>
      <c r="H26" s="61">
        <v>1</v>
      </c>
      <c r="I26" s="61" t="s">
        <v>69</v>
      </c>
      <c r="J26" s="63">
        <v>4403537.84</v>
      </c>
      <c r="K26" s="62" t="s">
        <v>980</v>
      </c>
      <c r="L26" s="62" t="s">
        <v>980</v>
      </c>
      <c r="M26" s="62" t="s">
        <v>975</v>
      </c>
      <c r="N26" s="61" t="s">
        <v>834</v>
      </c>
      <c r="O26" s="61" t="s">
        <v>11</v>
      </c>
      <c r="P26" s="61" t="s">
        <v>11</v>
      </c>
      <c r="Q26" s="61" t="s">
        <v>12</v>
      </c>
    </row>
    <row r="27" spans="1:17" s="70" customFormat="1" ht="105" x14ac:dyDescent="0.25">
      <c r="A27" s="62">
        <v>1009</v>
      </c>
      <c r="B27" s="64" t="s">
        <v>98</v>
      </c>
      <c r="C27" s="64" t="s">
        <v>541</v>
      </c>
      <c r="D27" s="61" t="s">
        <v>99</v>
      </c>
      <c r="E27" s="61" t="s">
        <v>7</v>
      </c>
      <c r="F27" s="62">
        <v>876</v>
      </c>
      <c r="G27" s="62" t="s">
        <v>8</v>
      </c>
      <c r="H27" s="61">
        <v>1</v>
      </c>
      <c r="I27" s="61" t="s">
        <v>69</v>
      </c>
      <c r="J27" s="63">
        <v>1521000</v>
      </c>
      <c r="K27" s="62" t="s">
        <v>974</v>
      </c>
      <c r="L27" s="62" t="s">
        <v>979</v>
      </c>
      <c r="M27" s="62" t="s">
        <v>975</v>
      </c>
      <c r="N27" s="61" t="s">
        <v>10</v>
      </c>
      <c r="O27" s="61" t="s">
        <v>825</v>
      </c>
      <c r="P27" s="61" t="s">
        <v>12</v>
      </c>
      <c r="Q27" s="61" t="s">
        <v>11</v>
      </c>
    </row>
    <row r="28" spans="1:17" s="70" customFormat="1" ht="60" x14ac:dyDescent="0.25">
      <c r="A28" s="62">
        <v>1010</v>
      </c>
      <c r="B28" s="64" t="s">
        <v>102</v>
      </c>
      <c r="C28" s="64" t="s">
        <v>540</v>
      </c>
      <c r="D28" s="61" t="s">
        <v>104</v>
      </c>
      <c r="E28" s="61" t="s">
        <v>7</v>
      </c>
      <c r="F28" s="62">
        <v>876</v>
      </c>
      <c r="G28" s="62" t="s">
        <v>8</v>
      </c>
      <c r="H28" s="61">
        <v>1</v>
      </c>
      <c r="I28" s="61" t="s">
        <v>69</v>
      </c>
      <c r="J28" s="63">
        <v>2050000</v>
      </c>
      <c r="K28" s="62" t="s">
        <v>971</v>
      </c>
      <c r="L28" s="62" t="s">
        <v>983</v>
      </c>
      <c r="M28" s="62" t="s">
        <v>981</v>
      </c>
      <c r="N28" s="61" t="s">
        <v>16</v>
      </c>
      <c r="O28" s="61" t="s">
        <v>825</v>
      </c>
      <c r="P28" s="61" t="s">
        <v>11</v>
      </c>
      <c r="Q28" s="61" t="s">
        <v>11</v>
      </c>
    </row>
    <row r="29" spans="1:17" s="70" customFormat="1" ht="75" x14ac:dyDescent="0.25">
      <c r="A29" s="62">
        <v>1011</v>
      </c>
      <c r="B29" s="64" t="s">
        <v>100</v>
      </c>
      <c r="C29" s="64" t="s">
        <v>543</v>
      </c>
      <c r="D29" s="61" t="s">
        <v>101</v>
      </c>
      <c r="E29" s="61" t="s">
        <v>80</v>
      </c>
      <c r="F29" s="62">
        <v>876</v>
      </c>
      <c r="G29" s="62" t="s">
        <v>8</v>
      </c>
      <c r="H29" s="61">
        <v>1</v>
      </c>
      <c r="I29" s="61" t="s">
        <v>69</v>
      </c>
      <c r="J29" s="63">
        <v>2942000</v>
      </c>
      <c r="K29" s="62" t="s">
        <v>980</v>
      </c>
      <c r="L29" s="62" t="s">
        <v>980</v>
      </c>
      <c r="M29" s="62" t="s">
        <v>975</v>
      </c>
      <c r="N29" s="61" t="s">
        <v>834</v>
      </c>
      <c r="O29" s="61" t="s">
        <v>11</v>
      </c>
      <c r="P29" s="61" t="s">
        <v>11</v>
      </c>
      <c r="Q29" s="61" t="s">
        <v>12</v>
      </c>
    </row>
    <row r="30" spans="1:17" s="70" customFormat="1" ht="105" x14ac:dyDescent="0.25">
      <c r="A30" s="62">
        <v>1012</v>
      </c>
      <c r="B30" s="64" t="s">
        <v>75</v>
      </c>
      <c r="C30" s="64" t="s">
        <v>76</v>
      </c>
      <c r="D30" s="61" t="s">
        <v>679</v>
      </c>
      <c r="E30" s="61" t="s">
        <v>7</v>
      </c>
      <c r="F30" s="62">
        <v>876</v>
      </c>
      <c r="G30" s="62" t="s">
        <v>8</v>
      </c>
      <c r="H30" s="61">
        <v>1</v>
      </c>
      <c r="I30" s="61" t="s">
        <v>69</v>
      </c>
      <c r="J30" s="63">
        <v>1250000</v>
      </c>
      <c r="K30" s="62" t="s">
        <v>974</v>
      </c>
      <c r="L30" s="62" t="s">
        <v>979</v>
      </c>
      <c r="M30" s="62" t="s">
        <v>975</v>
      </c>
      <c r="N30" s="61" t="s">
        <v>10</v>
      </c>
      <c r="O30" s="61" t="s">
        <v>825</v>
      </c>
      <c r="P30" s="61" t="s">
        <v>12</v>
      </c>
      <c r="Q30" s="61" t="s">
        <v>11</v>
      </c>
    </row>
    <row r="31" spans="1:17" s="70" customFormat="1" ht="60" x14ac:dyDescent="0.25">
      <c r="A31" s="62">
        <v>1013</v>
      </c>
      <c r="B31" s="64" t="s">
        <v>102</v>
      </c>
      <c r="C31" s="64" t="s">
        <v>540</v>
      </c>
      <c r="D31" s="61" t="s">
        <v>103</v>
      </c>
      <c r="E31" s="61" t="s">
        <v>7</v>
      </c>
      <c r="F31" s="62">
        <v>876</v>
      </c>
      <c r="G31" s="62" t="s">
        <v>8</v>
      </c>
      <c r="H31" s="61">
        <v>1</v>
      </c>
      <c r="I31" s="61" t="s">
        <v>69</v>
      </c>
      <c r="J31" s="63">
        <v>1500000</v>
      </c>
      <c r="K31" s="62" t="s">
        <v>977</v>
      </c>
      <c r="L31" s="62" t="s">
        <v>971</v>
      </c>
      <c r="M31" s="62" t="s">
        <v>975</v>
      </c>
      <c r="N31" s="61" t="s">
        <v>16</v>
      </c>
      <c r="O31" s="61" t="s">
        <v>825</v>
      </c>
      <c r="P31" s="61" t="s">
        <v>11</v>
      </c>
      <c r="Q31" s="61" t="s">
        <v>11</v>
      </c>
    </row>
    <row r="32" spans="1:17" s="70" customFormat="1" ht="105" x14ac:dyDescent="0.25">
      <c r="A32" s="62">
        <v>1014</v>
      </c>
      <c r="B32" s="64" t="s">
        <v>61</v>
      </c>
      <c r="C32" s="64" t="s">
        <v>544</v>
      </c>
      <c r="D32" s="61" t="s">
        <v>105</v>
      </c>
      <c r="E32" s="61" t="s">
        <v>7</v>
      </c>
      <c r="F32" s="62">
        <v>876</v>
      </c>
      <c r="G32" s="62" t="s">
        <v>8</v>
      </c>
      <c r="H32" s="61">
        <v>1</v>
      </c>
      <c r="I32" s="61" t="s">
        <v>69</v>
      </c>
      <c r="J32" s="63">
        <v>776000</v>
      </c>
      <c r="K32" s="62" t="s">
        <v>973</v>
      </c>
      <c r="L32" s="62" t="s">
        <v>980</v>
      </c>
      <c r="M32" s="62" t="s">
        <v>975</v>
      </c>
      <c r="N32" s="61" t="s">
        <v>10</v>
      </c>
      <c r="O32" s="61" t="s">
        <v>825</v>
      </c>
      <c r="P32" s="61" t="s">
        <v>12</v>
      </c>
      <c r="Q32" s="61" t="s">
        <v>11</v>
      </c>
    </row>
    <row r="33" spans="1:17" s="70" customFormat="1" ht="60" x14ac:dyDescent="0.25">
      <c r="A33" s="62">
        <v>1015</v>
      </c>
      <c r="B33" s="64" t="s">
        <v>106</v>
      </c>
      <c r="C33" s="64" t="s">
        <v>545</v>
      </c>
      <c r="D33" s="61" t="s">
        <v>107</v>
      </c>
      <c r="E33" s="61" t="s">
        <v>7</v>
      </c>
      <c r="F33" s="62">
        <v>876</v>
      </c>
      <c r="G33" s="62" t="s">
        <v>8</v>
      </c>
      <c r="H33" s="61">
        <v>1</v>
      </c>
      <c r="I33" s="61" t="s">
        <v>69</v>
      </c>
      <c r="J33" s="63">
        <v>2420000</v>
      </c>
      <c r="K33" s="62" t="s">
        <v>977</v>
      </c>
      <c r="L33" s="62" t="s">
        <v>971</v>
      </c>
      <c r="M33" s="62" t="s">
        <v>983</v>
      </c>
      <c r="N33" s="61" t="s">
        <v>16</v>
      </c>
      <c r="O33" s="61" t="s">
        <v>825</v>
      </c>
      <c r="P33" s="61" t="s">
        <v>11</v>
      </c>
      <c r="Q33" s="61" t="s">
        <v>11</v>
      </c>
    </row>
    <row r="34" spans="1:17" s="70" customFormat="1" ht="90" x14ac:dyDescent="0.25">
      <c r="A34" s="62">
        <v>1017</v>
      </c>
      <c r="B34" s="64" t="s">
        <v>82</v>
      </c>
      <c r="C34" s="64" t="s">
        <v>82</v>
      </c>
      <c r="D34" s="61" t="s">
        <v>680</v>
      </c>
      <c r="E34" s="61" t="s">
        <v>7</v>
      </c>
      <c r="F34" s="62">
        <v>876</v>
      </c>
      <c r="G34" s="62" t="s">
        <v>8</v>
      </c>
      <c r="H34" s="61">
        <v>1</v>
      </c>
      <c r="I34" s="61" t="s">
        <v>69</v>
      </c>
      <c r="J34" s="63">
        <v>2200000</v>
      </c>
      <c r="K34" s="62" t="s">
        <v>976</v>
      </c>
      <c r="L34" s="62" t="s">
        <v>977</v>
      </c>
      <c r="M34" s="62" t="s">
        <v>984</v>
      </c>
      <c r="N34" s="61" t="s">
        <v>16</v>
      </c>
      <c r="O34" s="61" t="s">
        <v>825</v>
      </c>
      <c r="P34" s="61" t="s">
        <v>11</v>
      </c>
      <c r="Q34" s="61" t="s">
        <v>11</v>
      </c>
    </row>
    <row r="35" spans="1:17" s="70" customFormat="1" ht="60" x14ac:dyDescent="0.25">
      <c r="A35" s="62">
        <v>1019</v>
      </c>
      <c r="B35" s="64" t="s">
        <v>89</v>
      </c>
      <c r="C35" s="64" t="s">
        <v>537</v>
      </c>
      <c r="D35" s="61" t="s">
        <v>681</v>
      </c>
      <c r="E35" s="61" t="s">
        <v>7</v>
      </c>
      <c r="F35" s="62">
        <v>876</v>
      </c>
      <c r="G35" s="62" t="s">
        <v>8</v>
      </c>
      <c r="H35" s="61">
        <v>1</v>
      </c>
      <c r="I35" s="61" t="s">
        <v>22</v>
      </c>
      <c r="J35" s="63">
        <v>770000</v>
      </c>
      <c r="K35" s="62" t="s">
        <v>978</v>
      </c>
      <c r="L35" s="62" t="s">
        <v>980</v>
      </c>
      <c r="M35" s="62" t="s">
        <v>975</v>
      </c>
      <c r="N35" s="61" t="s">
        <v>16</v>
      </c>
      <c r="O35" s="61" t="s">
        <v>825</v>
      </c>
      <c r="P35" s="61" t="s">
        <v>11</v>
      </c>
      <c r="Q35" s="61" t="s">
        <v>11</v>
      </c>
    </row>
    <row r="36" spans="1:17" s="70" customFormat="1" ht="105" x14ac:dyDescent="0.25">
      <c r="A36" s="62">
        <v>1020</v>
      </c>
      <c r="B36" s="64" t="s">
        <v>75</v>
      </c>
      <c r="C36" s="64" t="s">
        <v>76</v>
      </c>
      <c r="D36" s="61" t="s">
        <v>682</v>
      </c>
      <c r="E36" s="61" t="s">
        <v>7</v>
      </c>
      <c r="F36" s="62">
        <v>876</v>
      </c>
      <c r="G36" s="62" t="s">
        <v>8</v>
      </c>
      <c r="H36" s="61">
        <v>1</v>
      </c>
      <c r="I36" s="61" t="s">
        <v>15</v>
      </c>
      <c r="J36" s="63">
        <v>565000</v>
      </c>
      <c r="K36" s="62" t="s">
        <v>976</v>
      </c>
      <c r="L36" s="62" t="s">
        <v>977</v>
      </c>
      <c r="M36" s="62" t="s">
        <v>975</v>
      </c>
      <c r="N36" s="61" t="s">
        <v>10</v>
      </c>
      <c r="O36" s="61" t="s">
        <v>825</v>
      </c>
      <c r="P36" s="61" t="s">
        <v>12</v>
      </c>
      <c r="Q36" s="61" t="s">
        <v>11</v>
      </c>
    </row>
    <row r="37" spans="1:17" s="70" customFormat="1" ht="60" x14ac:dyDescent="0.25">
      <c r="A37" s="62">
        <v>1022</v>
      </c>
      <c r="B37" s="64" t="s">
        <v>91</v>
      </c>
      <c r="C37" s="64" t="s">
        <v>540</v>
      </c>
      <c r="D37" s="61" t="s">
        <v>683</v>
      </c>
      <c r="E37" s="61" t="s">
        <v>7</v>
      </c>
      <c r="F37" s="62">
        <v>876</v>
      </c>
      <c r="G37" s="62" t="s">
        <v>8</v>
      </c>
      <c r="H37" s="61">
        <v>1</v>
      </c>
      <c r="I37" s="61" t="s">
        <v>69</v>
      </c>
      <c r="J37" s="63">
        <v>2380000</v>
      </c>
      <c r="K37" s="62" t="s">
        <v>979</v>
      </c>
      <c r="L37" s="62" t="s">
        <v>982</v>
      </c>
      <c r="M37" s="62" t="s">
        <v>1023</v>
      </c>
      <c r="N37" s="61" t="s">
        <v>16</v>
      </c>
      <c r="O37" s="61" t="s">
        <v>825</v>
      </c>
      <c r="P37" s="61" t="s">
        <v>11</v>
      </c>
      <c r="Q37" s="61" t="s">
        <v>11</v>
      </c>
    </row>
    <row r="38" spans="1:17" s="70" customFormat="1" ht="75" x14ac:dyDescent="0.25">
      <c r="A38" s="62">
        <v>1023</v>
      </c>
      <c r="B38" s="64" t="s">
        <v>91</v>
      </c>
      <c r="C38" s="64" t="s">
        <v>540</v>
      </c>
      <c r="D38" s="61" t="s">
        <v>684</v>
      </c>
      <c r="E38" s="61" t="s">
        <v>7</v>
      </c>
      <c r="F38" s="62">
        <v>876</v>
      </c>
      <c r="G38" s="62" t="s">
        <v>8</v>
      </c>
      <c r="H38" s="61">
        <v>1</v>
      </c>
      <c r="I38" s="61" t="s">
        <v>69</v>
      </c>
      <c r="J38" s="63">
        <v>1261000</v>
      </c>
      <c r="K38" s="62" t="s">
        <v>972</v>
      </c>
      <c r="L38" s="62" t="s">
        <v>984</v>
      </c>
      <c r="M38" s="62" t="s">
        <v>986</v>
      </c>
      <c r="N38" s="61" t="s">
        <v>16</v>
      </c>
      <c r="O38" s="61" t="s">
        <v>825</v>
      </c>
      <c r="P38" s="61" t="s">
        <v>11</v>
      </c>
      <c r="Q38" s="61" t="s">
        <v>11</v>
      </c>
    </row>
    <row r="39" spans="1:17" s="70" customFormat="1" ht="60" x14ac:dyDescent="0.25">
      <c r="A39" s="62">
        <v>1024</v>
      </c>
      <c r="B39" s="64" t="s">
        <v>90</v>
      </c>
      <c r="C39" s="64" t="s">
        <v>538</v>
      </c>
      <c r="D39" s="61" t="s">
        <v>1128</v>
      </c>
      <c r="E39" s="61" t="s">
        <v>80</v>
      </c>
      <c r="F39" s="62">
        <v>876</v>
      </c>
      <c r="G39" s="62" t="s">
        <v>8</v>
      </c>
      <c r="H39" s="61">
        <v>1</v>
      </c>
      <c r="I39" s="61" t="s">
        <v>24</v>
      </c>
      <c r="J39" s="63">
        <v>472500</v>
      </c>
      <c r="K39" s="62" t="s">
        <v>980</v>
      </c>
      <c r="L39" s="62" t="s">
        <v>980</v>
      </c>
      <c r="M39" s="62" t="s">
        <v>975</v>
      </c>
      <c r="N39" s="61" t="s">
        <v>834</v>
      </c>
      <c r="O39" s="61" t="s">
        <v>11</v>
      </c>
      <c r="P39" s="61" t="s">
        <v>11</v>
      </c>
      <c r="Q39" s="61" t="s">
        <v>12</v>
      </c>
    </row>
    <row r="40" spans="1:17" s="70" customFormat="1" ht="90" x14ac:dyDescent="0.25">
      <c r="A40" s="62">
        <v>1026</v>
      </c>
      <c r="B40" s="64" t="s">
        <v>91</v>
      </c>
      <c r="C40" s="64" t="s">
        <v>685</v>
      </c>
      <c r="D40" s="61" t="s">
        <v>686</v>
      </c>
      <c r="E40" s="61" t="s">
        <v>7</v>
      </c>
      <c r="F40" s="62">
        <v>876</v>
      </c>
      <c r="G40" s="62" t="s">
        <v>8</v>
      </c>
      <c r="H40" s="61">
        <v>1</v>
      </c>
      <c r="I40" s="61" t="s">
        <v>24</v>
      </c>
      <c r="J40" s="63">
        <v>700000</v>
      </c>
      <c r="K40" s="62" t="s">
        <v>979</v>
      </c>
      <c r="L40" s="62" t="s">
        <v>982</v>
      </c>
      <c r="M40" s="62" t="s">
        <v>983</v>
      </c>
      <c r="N40" s="61" t="s">
        <v>16</v>
      </c>
      <c r="O40" s="61" t="s">
        <v>825</v>
      </c>
      <c r="P40" s="61" t="s">
        <v>11</v>
      </c>
      <c r="Q40" s="61" t="s">
        <v>11</v>
      </c>
    </row>
    <row r="41" spans="1:17" s="70" customFormat="1" ht="90" x14ac:dyDescent="0.25">
      <c r="A41" s="62">
        <v>1027</v>
      </c>
      <c r="B41" s="64" t="s">
        <v>91</v>
      </c>
      <c r="C41" s="64" t="s">
        <v>685</v>
      </c>
      <c r="D41" s="61" t="s">
        <v>687</v>
      </c>
      <c r="E41" s="61" t="s">
        <v>7</v>
      </c>
      <c r="F41" s="62">
        <v>876</v>
      </c>
      <c r="G41" s="62" t="s">
        <v>8</v>
      </c>
      <c r="H41" s="61">
        <v>1</v>
      </c>
      <c r="I41" s="61" t="s">
        <v>15</v>
      </c>
      <c r="J41" s="63">
        <v>700000</v>
      </c>
      <c r="K41" s="62" t="s">
        <v>979</v>
      </c>
      <c r="L41" s="62" t="s">
        <v>982</v>
      </c>
      <c r="M41" s="62" t="s">
        <v>983</v>
      </c>
      <c r="N41" s="61" t="s">
        <v>16</v>
      </c>
      <c r="O41" s="61" t="s">
        <v>825</v>
      </c>
      <c r="P41" s="61" t="s">
        <v>11</v>
      </c>
      <c r="Q41" s="61" t="s">
        <v>11</v>
      </c>
    </row>
    <row r="42" spans="1:17" s="70" customFormat="1" ht="90" x14ac:dyDescent="0.25">
      <c r="A42" s="62">
        <v>1028</v>
      </c>
      <c r="B42" s="64" t="s">
        <v>91</v>
      </c>
      <c r="C42" s="64" t="s">
        <v>685</v>
      </c>
      <c r="D42" s="61" t="s">
        <v>688</v>
      </c>
      <c r="E42" s="61" t="s">
        <v>7</v>
      </c>
      <c r="F42" s="62">
        <v>876</v>
      </c>
      <c r="G42" s="62" t="s">
        <v>8</v>
      </c>
      <c r="H42" s="61">
        <v>1</v>
      </c>
      <c r="I42" s="61" t="s">
        <v>22</v>
      </c>
      <c r="J42" s="63">
        <v>2000000</v>
      </c>
      <c r="K42" s="62" t="s">
        <v>979</v>
      </c>
      <c r="L42" s="62" t="s">
        <v>982</v>
      </c>
      <c r="M42" s="62" t="s">
        <v>983</v>
      </c>
      <c r="N42" s="61" t="s">
        <v>16</v>
      </c>
      <c r="O42" s="61" t="s">
        <v>825</v>
      </c>
      <c r="P42" s="61" t="s">
        <v>11</v>
      </c>
      <c r="Q42" s="61" t="s">
        <v>11</v>
      </c>
    </row>
    <row r="43" spans="1:17" s="70" customFormat="1" ht="30" x14ac:dyDescent="0.25">
      <c r="A43" s="50"/>
      <c r="B43" s="50"/>
      <c r="C43" s="50"/>
      <c r="D43" s="50"/>
      <c r="E43" s="50"/>
      <c r="F43" s="50"/>
      <c r="G43" s="50"/>
      <c r="H43" s="50"/>
      <c r="I43" s="51" t="s">
        <v>27</v>
      </c>
      <c r="J43" s="52">
        <f>SUM(J19:J42)</f>
        <v>35888037.840000004</v>
      </c>
      <c r="K43" s="50"/>
      <c r="L43" s="50"/>
      <c r="M43" s="50"/>
      <c r="N43" s="50"/>
      <c r="O43" s="50"/>
      <c r="P43" s="50"/>
      <c r="Q43" s="50"/>
    </row>
    <row r="44" spans="1:17" s="70" customFormat="1" ht="75" x14ac:dyDescent="0.25">
      <c r="A44" s="55">
        <v>2001</v>
      </c>
      <c r="B44" s="59" t="s">
        <v>111</v>
      </c>
      <c r="C44" s="59" t="s">
        <v>112</v>
      </c>
      <c r="D44" s="54" t="s">
        <v>113</v>
      </c>
      <c r="E44" s="54" t="s">
        <v>7</v>
      </c>
      <c r="F44" s="55">
        <v>876</v>
      </c>
      <c r="G44" s="55" t="s">
        <v>8</v>
      </c>
      <c r="H44" s="54">
        <v>1</v>
      </c>
      <c r="I44" s="54" t="s">
        <v>40</v>
      </c>
      <c r="J44" s="56">
        <v>700000</v>
      </c>
      <c r="K44" s="55" t="s">
        <v>982</v>
      </c>
      <c r="L44" s="55" t="s">
        <v>972</v>
      </c>
      <c r="M44" s="55" t="s">
        <v>983</v>
      </c>
      <c r="N44" s="54" t="s">
        <v>16</v>
      </c>
      <c r="O44" s="54" t="s">
        <v>825</v>
      </c>
      <c r="P44" s="54" t="s">
        <v>11</v>
      </c>
      <c r="Q44" s="54" t="s">
        <v>11</v>
      </c>
    </row>
    <row r="45" spans="1:17" s="70" customFormat="1" ht="105" x14ac:dyDescent="0.25">
      <c r="A45" s="55">
        <v>2003</v>
      </c>
      <c r="B45" s="59" t="s">
        <v>14</v>
      </c>
      <c r="C45" s="59" t="s">
        <v>551</v>
      </c>
      <c r="D45" s="54" t="s">
        <v>689</v>
      </c>
      <c r="E45" s="54" t="s">
        <v>7</v>
      </c>
      <c r="F45" s="55">
        <v>876</v>
      </c>
      <c r="G45" s="55" t="s">
        <v>8</v>
      </c>
      <c r="H45" s="54">
        <v>1</v>
      </c>
      <c r="I45" s="54" t="s">
        <v>40</v>
      </c>
      <c r="J45" s="56">
        <v>1090650</v>
      </c>
      <c r="K45" s="55" t="s">
        <v>976</v>
      </c>
      <c r="L45" s="55" t="s">
        <v>977</v>
      </c>
      <c r="M45" s="55" t="s">
        <v>984</v>
      </c>
      <c r="N45" s="54" t="s">
        <v>16</v>
      </c>
      <c r="O45" s="54" t="s">
        <v>825</v>
      </c>
      <c r="P45" s="54" t="s">
        <v>11</v>
      </c>
      <c r="Q45" s="54" t="s">
        <v>11</v>
      </c>
    </row>
    <row r="46" spans="1:17" s="70" customFormat="1" ht="105" x14ac:dyDescent="0.25">
      <c r="A46" s="55">
        <v>2004</v>
      </c>
      <c r="B46" s="59" t="s">
        <v>108</v>
      </c>
      <c r="C46" s="59" t="s">
        <v>66</v>
      </c>
      <c r="D46" s="54" t="s">
        <v>690</v>
      </c>
      <c r="E46" s="54" t="s">
        <v>7</v>
      </c>
      <c r="F46" s="55">
        <v>876</v>
      </c>
      <c r="G46" s="55" t="s">
        <v>8</v>
      </c>
      <c r="H46" s="54">
        <v>1</v>
      </c>
      <c r="I46" s="54" t="s">
        <v>40</v>
      </c>
      <c r="J46" s="56">
        <v>3400000</v>
      </c>
      <c r="K46" s="55" t="s">
        <v>976</v>
      </c>
      <c r="L46" s="55" t="s">
        <v>977</v>
      </c>
      <c r="M46" s="55" t="s">
        <v>983</v>
      </c>
      <c r="N46" s="54" t="s">
        <v>10</v>
      </c>
      <c r="O46" s="54" t="s">
        <v>825</v>
      </c>
      <c r="P46" s="54" t="s">
        <v>12</v>
      </c>
      <c r="Q46" s="54" t="s">
        <v>11</v>
      </c>
    </row>
    <row r="47" spans="1:17" s="70" customFormat="1" ht="60" x14ac:dyDescent="0.25">
      <c r="A47" s="55">
        <v>2005</v>
      </c>
      <c r="B47" s="59" t="s">
        <v>60</v>
      </c>
      <c r="C47" s="59" t="s">
        <v>60</v>
      </c>
      <c r="D47" s="54" t="s">
        <v>114</v>
      </c>
      <c r="E47" s="54" t="s">
        <v>7</v>
      </c>
      <c r="F47" s="55">
        <v>876</v>
      </c>
      <c r="G47" s="55" t="s">
        <v>8</v>
      </c>
      <c r="H47" s="54">
        <v>1</v>
      </c>
      <c r="I47" s="54" t="s">
        <v>40</v>
      </c>
      <c r="J47" s="56">
        <v>3866780</v>
      </c>
      <c r="K47" s="55" t="s">
        <v>979</v>
      </c>
      <c r="L47" s="55" t="s">
        <v>982</v>
      </c>
      <c r="M47" s="55" t="s">
        <v>984</v>
      </c>
      <c r="N47" s="54" t="s">
        <v>16</v>
      </c>
      <c r="O47" s="54" t="s">
        <v>825</v>
      </c>
      <c r="P47" s="54" t="s">
        <v>11</v>
      </c>
      <c r="Q47" s="54" t="s">
        <v>11</v>
      </c>
    </row>
    <row r="48" spans="1:17" s="70" customFormat="1" ht="60" x14ac:dyDescent="0.25">
      <c r="A48" s="55">
        <v>2006</v>
      </c>
      <c r="B48" s="59" t="s">
        <v>60</v>
      </c>
      <c r="C48" s="59" t="s">
        <v>60</v>
      </c>
      <c r="D48" s="54" t="s">
        <v>691</v>
      </c>
      <c r="E48" s="54" t="s">
        <v>7</v>
      </c>
      <c r="F48" s="55">
        <v>876</v>
      </c>
      <c r="G48" s="55" t="s">
        <v>8</v>
      </c>
      <c r="H48" s="54">
        <v>1</v>
      </c>
      <c r="I48" s="54" t="s">
        <v>40</v>
      </c>
      <c r="J48" s="56">
        <v>893040</v>
      </c>
      <c r="K48" s="55" t="s">
        <v>979</v>
      </c>
      <c r="L48" s="55" t="s">
        <v>982</v>
      </c>
      <c r="M48" s="55" t="s">
        <v>984</v>
      </c>
      <c r="N48" s="54" t="s">
        <v>16</v>
      </c>
      <c r="O48" s="54" t="s">
        <v>825</v>
      </c>
      <c r="P48" s="54" t="s">
        <v>11</v>
      </c>
      <c r="Q48" s="54" t="s">
        <v>11</v>
      </c>
    </row>
    <row r="49" spans="1:17" s="70" customFormat="1" ht="60" x14ac:dyDescent="0.25">
      <c r="A49" s="55">
        <v>2007</v>
      </c>
      <c r="B49" s="59" t="s">
        <v>39</v>
      </c>
      <c r="C49" s="59" t="s">
        <v>39</v>
      </c>
      <c r="D49" s="54" t="s">
        <v>115</v>
      </c>
      <c r="E49" s="54" t="s">
        <v>7</v>
      </c>
      <c r="F49" s="55">
        <v>876</v>
      </c>
      <c r="G49" s="55" t="s">
        <v>8</v>
      </c>
      <c r="H49" s="54">
        <v>1</v>
      </c>
      <c r="I49" s="54" t="s">
        <v>40</v>
      </c>
      <c r="J49" s="56">
        <v>694460</v>
      </c>
      <c r="K49" s="55" t="s">
        <v>973</v>
      </c>
      <c r="L49" s="55" t="s">
        <v>980</v>
      </c>
      <c r="M49" s="55" t="s">
        <v>975</v>
      </c>
      <c r="N49" s="54" t="s">
        <v>16</v>
      </c>
      <c r="O49" s="54" t="s">
        <v>825</v>
      </c>
      <c r="P49" s="54" t="s">
        <v>11</v>
      </c>
      <c r="Q49" s="54" t="s">
        <v>11</v>
      </c>
    </row>
    <row r="50" spans="1:17" s="70" customFormat="1" ht="60" x14ac:dyDescent="0.25">
      <c r="A50" s="55">
        <v>2008</v>
      </c>
      <c r="B50" s="59" t="s">
        <v>39</v>
      </c>
      <c r="C50" s="59" t="s">
        <v>39</v>
      </c>
      <c r="D50" s="54" t="s">
        <v>692</v>
      </c>
      <c r="E50" s="54" t="s">
        <v>7</v>
      </c>
      <c r="F50" s="55">
        <v>876</v>
      </c>
      <c r="G50" s="55" t="s">
        <v>8</v>
      </c>
      <c r="H50" s="54">
        <v>1</v>
      </c>
      <c r="I50" s="54" t="s">
        <v>40</v>
      </c>
      <c r="J50" s="56">
        <v>967000</v>
      </c>
      <c r="K50" s="55" t="s">
        <v>973</v>
      </c>
      <c r="L50" s="55" t="s">
        <v>980</v>
      </c>
      <c r="M50" s="55" t="s">
        <v>975</v>
      </c>
      <c r="N50" s="54" t="s">
        <v>16</v>
      </c>
      <c r="O50" s="54" t="s">
        <v>825</v>
      </c>
      <c r="P50" s="54" t="s">
        <v>11</v>
      </c>
      <c r="Q50" s="54" t="s">
        <v>11</v>
      </c>
    </row>
    <row r="51" spans="1:17" s="70" customFormat="1" ht="60" x14ac:dyDescent="0.25">
      <c r="A51" s="55">
        <v>2009</v>
      </c>
      <c r="B51" s="59" t="s">
        <v>78</v>
      </c>
      <c r="C51" s="59" t="s">
        <v>536</v>
      </c>
      <c r="D51" s="54" t="s">
        <v>116</v>
      </c>
      <c r="E51" s="54" t="s">
        <v>7</v>
      </c>
      <c r="F51" s="55">
        <v>876</v>
      </c>
      <c r="G51" s="55" t="s">
        <v>8</v>
      </c>
      <c r="H51" s="54">
        <v>1</v>
      </c>
      <c r="I51" s="54" t="s">
        <v>40</v>
      </c>
      <c r="J51" s="56">
        <v>4322650</v>
      </c>
      <c r="K51" s="62" t="s">
        <v>980</v>
      </c>
      <c r="L51" s="55" t="s">
        <v>980</v>
      </c>
      <c r="M51" s="55" t="s">
        <v>975</v>
      </c>
      <c r="N51" s="54" t="s">
        <v>834</v>
      </c>
      <c r="O51" s="54" t="s">
        <v>11</v>
      </c>
      <c r="P51" s="54" t="s">
        <v>11</v>
      </c>
      <c r="Q51" s="54" t="s">
        <v>825</v>
      </c>
    </row>
    <row r="52" spans="1:17" s="70" customFormat="1" ht="105" x14ac:dyDescent="0.25">
      <c r="A52" s="55">
        <v>2010</v>
      </c>
      <c r="B52" s="59" t="s">
        <v>98</v>
      </c>
      <c r="C52" s="59" t="s">
        <v>541</v>
      </c>
      <c r="D52" s="54" t="s">
        <v>117</v>
      </c>
      <c r="E52" s="54" t="s">
        <v>7</v>
      </c>
      <c r="F52" s="55">
        <v>876</v>
      </c>
      <c r="G52" s="55" t="s">
        <v>8</v>
      </c>
      <c r="H52" s="54">
        <v>1</v>
      </c>
      <c r="I52" s="54" t="s">
        <v>40</v>
      </c>
      <c r="J52" s="56">
        <v>1288220</v>
      </c>
      <c r="K52" s="55" t="s">
        <v>976</v>
      </c>
      <c r="L52" s="55" t="s">
        <v>977</v>
      </c>
      <c r="M52" s="55" t="s">
        <v>984</v>
      </c>
      <c r="N52" s="54" t="s">
        <v>10</v>
      </c>
      <c r="O52" s="54" t="s">
        <v>825</v>
      </c>
      <c r="P52" s="54" t="s">
        <v>12</v>
      </c>
      <c r="Q52" s="54" t="s">
        <v>11</v>
      </c>
    </row>
    <row r="53" spans="1:17" s="70" customFormat="1" ht="90" x14ac:dyDescent="0.25">
      <c r="A53" s="55">
        <v>2011</v>
      </c>
      <c r="B53" s="59" t="s">
        <v>100</v>
      </c>
      <c r="C53" s="59" t="s">
        <v>547</v>
      </c>
      <c r="D53" s="54" t="s">
        <v>120</v>
      </c>
      <c r="E53" s="54" t="s">
        <v>7</v>
      </c>
      <c r="F53" s="55">
        <v>876</v>
      </c>
      <c r="G53" s="55" t="s">
        <v>8</v>
      </c>
      <c r="H53" s="54">
        <v>1</v>
      </c>
      <c r="I53" s="54" t="s">
        <v>40</v>
      </c>
      <c r="J53" s="56">
        <v>786000</v>
      </c>
      <c r="K53" s="55" t="s">
        <v>976</v>
      </c>
      <c r="L53" s="55" t="s">
        <v>976</v>
      </c>
      <c r="M53" s="55" t="s">
        <v>975</v>
      </c>
      <c r="N53" s="54" t="s">
        <v>834</v>
      </c>
      <c r="O53" s="54" t="s">
        <v>11</v>
      </c>
      <c r="P53" s="54" t="s">
        <v>11</v>
      </c>
      <c r="Q53" s="54" t="s">
        <v>825</v>
      </c>
    </row>
    <row r="54" spans="1:17" s="70" customFormat="1" ht="75" x14ac:dyDescent="0.25">
      <c r="A54" s="55">
        <v>2012</v>
      </c>
      <c r="B54" s="59" t="s">
        <v>123</v>
      </c>
      <c r="C54" s="59" t="s">
        <v>548</v>
      </c>
      <c r="D54" s="54" t="s">
        <v>1031</v>
      </c>
      <c r="E54" s="54" t="s">
        <v>7</v>
      </c>
      <c r="F54" s="55">
        <v>876</v>
      </c>
      <c r="G54" s="55" t="s">
        <v>8</v>
      </c>
      <c r="H54" s="54">
        <v>1</v>
      </c>
      <c r="I54" s="54" t="s">
        <v>40</v>
      </c>
      <c r="J54" s="56">
        <v>3339730</v>
      </c>
      <c r="K54" s="55" t="s">
        <v>974</v>
      </c>
      <c r="L54" s="55" t="s">
        <v>979</v>
      </c>
      <c r="M54" s="55" t="s">
        <v>1024</v>
      </c>
      <c r="N54" s="54" t="s">
        <v>16</v>
      </c>
      <c r="O54" s="54" t="s">
        <v>825</v>
      </c>
      <c r="P54" s="54" t="s">
        <v>11</v>
      </c>
      <c r="Q54" s="54" t="s">
        <v>11</v>
      </c>
    </row>
    <row r="55" spans="1:17" s="70" customFormat="1" ht="90" x14ac:dyDescent="0.25">
      <c r="A55" s="55">
        <v>2013</v>
      </c>
      <c r="B55" s="59" t="s">
        <v>123</v>
      </c>
      <c r="C55" s="59" t="s">
        <v>548</v>
      </c>
      <c r="D55" s="54" t="s">
        <v>124</v>
      </c>
      <c r="E55" s="54" t="s">
        <v>7</v>
      </c>
      <c r="F55" s="55">
        <v>876</v>
      </c>
      <c r="G55" s="55" t="s">
        <v>8</v>
      </c>
      <c r="H55" s="54">
        <v>1</v>
      </c>
      <c r="I55" s="54" t="s">
        <v>40</v>
      </c>
      <c r="J55" s="56">
        <v>4500000</v>
      </c>
      <c r="K55" s="55" t="s">
        <v>977</v>
      </c>
      <c r="L55" s="55" t="s">
        <v>971</v>
      </c>
      <c r="M55" s="55" t="s">
        <v>1025</v>
      </c>
      <c r="N55" s="54" t="s">
        <v>16</v>
      </c>
      <c r="O55" s="54" t="s">
        <v>825</v>
      </c>
      <c r="P55" s="54" t="s">
        <v>11</v>
      </c>
      <c r="Q55" s="54" t="s">
        <v>11</v>
      </c>
    </row>
    <row r="56" spans="1:17" s="70" customFormat="1" ht="75" x14ac:dyDescent="0.25">
      <c r="A56" s="55">
        <v>2014</v>
      </c>
      <c r="B56" s="59" t="s">
        <v>123</v>
      </c>
      <c r="C56" s="59" t="s">
        <v>548</v>
      </c>
      <c r="D56" s="54" t="s">
        <v>1032</v>
      </c>
      <c r="E56" s="54" t="s">
        <v>7</v>
      </c>
      <c r="F56" s="55">
        <v>876</v>
      </c>
      <c r="G56" s="55" t="s">
        <v>8</v>
      </c>
      <c r="H56" s="54">
        <v>1</v>
      </c>
      <c r="I56" s="54" t="s">
        <v>40</v>
      </c>
      <c r="J56" s="56">
        <v>3124000</v>
      </c>
      <c r="K56" s="55" t="s">
        <v>984</v>
      </c>
      <c r="L56" s="55" t="s">
        <v>975</v>
      </c>
      <c r="M56" s="55" t="s">
        <v>1026</v>
      </c>
      <c r="N56" s="54" t="s">
        <v>16</v>
      </c>
      <c r="O56" s="54" t="s">
        <v>825</v>
      </c>
      <c r="P56" s="54" t="s">
        <v>11</v>
      </c>
      <c r="Q56" s="54" t="s">
        <v>11</v>
      </c>
    </row>
    <row r="57" spans="1:17" s="70" customFormat="1" ht="60" x14ac:dyDescent="0.25">
      <c r="A57" s="55">
        <v>2015</v>
      </c>
      <c r="B57" s="59" t="s">
        <v>123</v>
      </c>
      <c r="C57" s="59" t="s">
        <v>548</v>
      </c>
      <c r="D57" s="54" t="s">
        <v>125</v>
      </c>
      <c r="E57" s="54" t="s">
        <v>7</v>
      </c>
      <c r="F57" s="55">
        <v>876</v>
      </c>
      <c r="G57" s="55" t="s">
        <v>8</v>
      </c>
      <c r="H57" s="54">
        <v>1</v>
      </c>
      <c r="I57" s="54" t="s">
        <v>40</v>
      </c>
      <c r="J57" s="56">
        <v>497490</v>
      </c>
      <c r="K57" s="62" t="s">
        <v>980</v>
      </c>
      <c r="L57" s="55" t="s">
        <v>980</v>
      </c>
      <c r="M57" s="55" t="s">
        <v>975</v>
      </c>
      <c r="N57" s="54" t="s">
        <v>834</v>
      </c>
      <c r="O57" s="54" t="s">
        <v>11</v>
      </c>
      <c r="P57" s="54" t="s">
        <v>11</v>
      </c>
      <c r="Q57" s="54" t="s">
        <v>825</v>
      </c>
    </row>
    <row r="58" spans="1:17" s="70" customFormat="1" ht="60" x14ac:dyDescent="0.25">
      <c r="A58" s="55">
        <v>2016</v>
      </c>
      <c r="B58" s="59" t="s">
        <v>126</v>
      </c>
      <c r="C58" s="59" t="s">
        <v>549</v>
      </c>
      <c r="D58" s="54" t="s">
        <v>127</v>
      </c>
      <c r="E58" s="54" t="s">
        <v>7</v>
      </c>
      <c r="F58" s="55">
        <v>876</v>
      </c>
      <c r="G58" s="55" t="s">
        <v>8</v>
      </c>
      <c r="H58" s="54">
        <v>1</v>
      </c>
      <c r="I58" s="54" t="s">
        <v>40</v>
      </c>
      <c r="J58" s="56">
        <v>2635450</v>
      </c>
      <c r="K58" s="55" t="s">
        <v>970</v>
      </c>
      <c r="L58" s="55" t="s">
        <v>974</v>
      </c>
      <c r="M58" s="55" t="s">
        <v>975</v>
      </c>
      <c r="N58" s="54" t="s">
        <v>16</v>
      </c>
      <c r="O58" s="54" t="s">
        <v>825</v>
      </c>
      <c r="P58" s="54" t="s">
        <v>11</v>
      </c>
      <c r="Q58" s="54" t="s">
        <v>11</v>
      </c>
    </row>
    <row r="59" spans="1:17" s="70" customFormat="1" ht="60" x14ac:dyDescent="0.25">
      <c r="A59" s="55">
        <v>2017</v>
      </c>
      <c r="B59" s="59" t="s">
        <v>136</v>
      </c>
      <c r="C59" s="59" t="s">
        <v>136</v>
      </c>
      <c r="D59" s="54" t="s">
        <v>693</v>
      </c>
      <c r="E59" s="54" t="s">
        <v>7</v>
      </c>
      <c r="F59" s="55">
        <v>876</v>
      </c>
      <c r="G59" s="55" t="s">
        <v>8</v>
      </c>
      <c r="H59" s="54">
        <v>1</v>
      </c>
      <c r="I59" s="54" t="s">
        <v>40</v>
      </c>
      <c r="J59" s="56">
        <v>2009530</v>
      </c>
      <c r="K59" s="55" t="s">
        <v>979</v>
      </c>
      <c r="L59" s="55" t="s">
        <v>982</v>
      </c>
      <c r="M59" s="55" t="s">
        <v>983</v>
      </c>
      <c r="N59" s="54" t="s">
        <v>16</v>
      </c>
      <c r="O59" s="54" t="s">
        <v>825</v>
      </c>
      <c r="P59" s="54" t="s">
        <v>11</v>
      </c>
      <c r="Q59" s="54" t="s">
        <v>11</v>
      </c>
    </row>
    <row r="60" spans="1:17" s="70" customFormat="1" ht="60" x14ac:dyDescent="0.25">
      <c r="A60" s="55">
        <v>2018</v>
      </c>
      <c r="B60" s="59" t="s">
        <v>136</v>
      </c>
      <c r="C60" s="59" t="s">
        <v>136</v>
      </c>
      <c r="D60" s="54" t="s">
        <v>694</v>
      </c>
      <c r="E60" s="54" t="s">
        <v>7</v>
      </c>
      <c r="F60" s="55">
        <v>876</v>
      </c>
      <c r="G60" s="55" t="s">
        <v>8</v>
      </c>
      <c r="H60" s="54">
        <v>1</v>
      </c>
      <c r="I60" s="54" t="s">
        <v>40</v>
      </c>
      <c r="J60" s="56">
        <v>519550</v>
      </c>
      <c r="K60" s="55" t="s">
        <v>982</v>
      </c>
      <c r="L60" s="55" t="s">
        <v>972</v>
      </c>
      <c r="M60" s="55" t="s">
        <v>981</v>
      </c>
      <c r="N60" s="54" t="s">
        <v>16</v>
      </c>
      <c r="O60" s="54" t="s">
        <v>825</v>
      </c>
      <c r="P60" s="54" t="s">
        <v>11</v>
      </c>
      <c r="Q60" s="54" t="s">
        <v>11</v>
      </c>
    </row>
    <row r="61" spans="1:17" s="70" customFormat="1" ht="60" x14ac:dyDescent="0.25">
      <c r="A61" s="55">
        <v>2019</v>
      </c>
      <c r="B61" s="59" t="s">
        <v>82</v>
      </c>
      <c r="C61" s="59" t="s">
        <v>695</v>
      </c>
      <c r="D61" s="54" t="s">
        <v>696</v>
      </c>
      <c r="E61" s="54" t="s">
        <v>7</v>
      </c>
      <c r="F61" s="55">
        <v>876</v>
      </c>
      <c r="G61" s="55" t="s">
        <v>8</v>
      </c>
      <c r="H61" s="54">
        <v>1</v>
      </c>
      <c r="I61" s="54" t="s">
        <v>40</v>
      </c>
      <c r="J61" s="56">
        <v>3000000</v>
      </c>
      <c r="K61" s="55" t="s">
        <v>979</v>
      </c>
      <c r="L61" s="55" t="s">
        <v>982</v>
      </c>
      <c r="M61" s="55" t="s">
        <v>972</v>
      </c>
      <c r="N61" s="54" t="s">
        <v>16</v>
      </c>
      <c r="O61" s="54" t="s">
        <v>825</v>
      </c>
      <c r="P61" s="54" t="s">
        <v>11</v>
      </c>
      <c r="Q61" s="54" t="s">
        <v>11</v>
      </c>
    </row>
    <row r="62" spans="1:17" s="70" customFormat="1" ht="60" x14ac:dyDescent="0.25">
      <c r="A62" s="55">
        <v>2020</v>
      </c>
      <c r="B62" s="59" t="s">
        <v>697</v>
      </c>
      <c r="C62" s="59" t="s">
        <v>545</v>
      </c>
      <c r="D62" s="54" t="s">
        <v>698</v>
      </c>
      <c r="E62" s="54" t="s">
        <v>7</v>
      </c>
      <c r="F62" s="55">
        <v>876</v>
      </c>
      <c r="G62" s="55" t="s">
        <v>8</v>
      </c>
      <c r="H62" s="54">
        <v>1</v>
      </c>
      <c r="I62" s="54" t="s">
        <v>40</v>
      </c>
      <c r="J62" s="56">
        <v>12977850</v>
      </c>
      <c r="K62" s="55" t="s">
        <v>971</v>
      </c>
      <c r="L62" s="55" t="s">
        <v>983</v>
      </c>
      <c r="M62" s="55" t="s">
        <v>981</v>
      </c>
      <c r="N62" s="54" t="s">
        <v>16</v>
      </c>
      <c r="O62" s="54" t="s">
        <v>825</v>
      </c>
      <c r="P62" s="54" t="s">
        <v>11</v>
      </c>
      <c r="Q62" s="54" t="s">
        <v>11</v>
      </c>
    </row>
    <row r="63" spans="1:17" s="70" customFormat="1" ht="60" x14ac:dyDescent="0.25">
      <c r="A63" s="55">
        <v>2021</v>
      </c>
      <c r="B63" s="59" t="s">
        <v>699</v>
      </c>
      <c r="C63" s="59" t="s">
        <v>546</v>
      </c>
      <c r="D63" s="54" t="s">
        <v>700</v>
      </c>
      <c r="E63" s="54" t="s">
        <v>7</v>
      </c>
      <c r="F63" s="55">
        <v>876</v>
      </c>
      <c r="G63" s="55" t="s">
        <v>8</v>
      </c>
      <c r="H63" s="54">
        <v>1</v>
      </c>
      <c r="I63" s="54" t="s">
        <v>40</v>
      </c>
      <c r="J63" s="56">
        <v>1370100</v>
      </c>
      <c r="K63" s="55" t="s">
        <v>982</v>
      </c>
      <c r="L63" s="55" t="s">
        <v>972</v>
      </c>
      <c r="M63" s="55" t="s">
        <v>992</v>
      </c>
      <c r="N63" s="54" t="s">
        <v>16</v>
      </c>
      <c r="O63" s="54" t="s">
        <v>825</v>
      </c>
      <c r="P63" s="54" t="s">
        <v>11</v>
      </c>
      <c r="Q63" s="54" t="s">
        <v>11</v>
      </c>
    </row>
    <row r="64" spans="1:17" s="70" customFormat="1" ht="60" x14ac:dyDescent="0.25">
      <c r="A64" s="55">
        <v>2022</v>
      </c>
      <c r="B64" s="59" t="s">
        <v>118</v>
      </c>
      <c r="C64" s="59" t="s">
        <v>550</v>
      </c>
      <c r="D64" s="54" t="s">
        <v>128</v>
      </c>
      <c r="E64" s="54" t="s">
        <v>7</v>
      </c>
      <c r="F64" s="55">
        <v>876</v>
      </c>
      <c r="G64" s="55" t="s">
        <v>8</v>
      </c>
      <c r="H64" s="54">
        <v>1</v>
      </c>
      <c r="I64" s="54" t="s">
        <v>40</v>
      </c>
      <c r="J64" s="56">
        <v>732000</v>
      </c>
      <c r="K64" s="62" t="s">
        <v>980</v>
      </c>
      <c r="L64" s="55" t="s">
        <v>980</v>
      </c>
      <c r="M64" s="55" t="s">
        <v>975</v>
      </c>
      <c r="N64" s="54" t="s">
        <v>834</v>
      </c>
      <c r="O64" s="54" t="s">
        <v>11</v>
      </c>
      <c r="P64" s="54" t="s">
        <v>11</v>
      </c>
      <c r="Q64" s="54" t="s">
        <v>825</v>
      </c>
    </row>
    <row r="65" spans="1:17" s="70" customFormat="1" ht="60" x14ac:dyDescent="0.25">
      <c r="A65" s="55">
        <v>2023</v>
      </c>
      <c r="B65" s="59" t="s">
        <v>701</v>
      </c>
      <c r="C65" s="59" t="s">
        <v>546</v>
      </c>
      <c r="D65" s="54" t="s">
        <v>1033</v>
      </c>
      <c r="E65" s="54" t="s">
        <v>7</v>
      </c>
      <c r="F65" s="55">
        <v>876</v>
      </c>
      <c r="G65" s="55" t="s">
        <v>8</v>
      </c>
      <c r="H65" s="54">
        <v>1</v>
      </c>
      <c r="I65" s="54" t="s">
        <v>40</v>
      </c>
      <c r="J65" s="56">
        <v>1000000</v>
      </c>
      <c r="K65" s="55" t="s">
        <v>976</v>
      </c>
      <c r="L65" s="55" t="s">
        <v>977</v>
      </c>
      <c r="M65" s="55" t="s">
        <v>975</v>
      </c>
      <c r="N65" s="54" t="s">
        <v>16</v>
      </c>
      <c r="O65" s="54" t="s">
        <v>825</v>
      </c>
      <c r="P65" s="54" t="s">
        <v>11</v>
      </c>
      <c r="Q65" s="54" t="s">
        <v>11</v>
      </c>
    </row>
    <row r="66" spans="1:17" s="70" customFormat="1" ht="105" x14ac:dyDescent="0.25">
      <c r="A66" s="55">
        <v>2024</v>
      </c>
      <c r="B66" s="59" t="s">
        <v>108</v>
      </c>
      <c r="C66" s="59" t="s">
        <v>702</v>
      </c>
      <c r="D66" s="54" t="s">
        <v>703</v>
      </c>
      <c r="E66" s="54" t="s">
        <v>7</v>
      </c>
      <c r="F66" s="55">
        <v>876</v>
      </c>
      <c r="G66" s="55" t="s">
        <v>8</v>
      </c>
      <c r="H66" s="54">
        <v>1</v>
      </c>
      <c r="I66" s="54" t="s">
        <v>40</v>
      </c>
      <c r="J66" s="56">
        <v>600000</v>
      </c>
      <c r="K66" s="55" t="s">
        <v>979</v>
      </c>
      <c r="L66" s="55" t="s">
        <v>982</v>
      </c>
      <c r="M66" s="55" t="s">
        <v>972</v>
      </c>
      <c r="N66" s="54" t="s">
        <v>10</v>
      </c>
      <c r="O66" s="54" t="s">
        <v>825</v>
      </c>
      <c r="P66" s="54" t="s">
        <v>12</v>
      </c>
      <c r="Q66" s="54" t="s">
        <v>11</v>
      </c>
    </row>
    <row r="67" spans="1:17" s="70" customFormat="1" ht="60" x14ac:dyDescent="0.25">
      <c r="A67" s="55">
        <v>2025</v>
      </c>
      <c r="B67" s="59" t="s">
        <v>118</v>
      </c>
      <c r="C67" s="59" t="s">
        <v>546</v>
      </c>
      <c r="D67" s="54" t="s">
        <v>119</v>
      </c>
      <c r="E67" s="54" t="s">
        <v>7</v>
      </c>
      <c r="F67" s="55">
        <v>876</v>
      </c>
      <c r="G67" s="55" t="s">
        <v>8</v>
      </c>
      <c r="H67" s="54">
        <v>1</v>
      </c>
      <c r="I67" s="54" t="s">
        <v>40</v>
      </c>
      <c r="J67" s="56">
        <v>2000000</v>
      </c>
      <c r="K67" s="55" t="s">
        <v>973</v>
      </c>
      <c r="L67" s="55" t="s">
        <v>980</v>
      </c>
      <c r="M67" s="55" t="s">
        <v>975</v>
      </c>
      <c r="N67" s="54" t="s">
        <v>16</v>
      </c>
      <c r="O67" s="54" t="s">
        <v>825</v>
      </c>
      <c r="P67" s="54" t="s">
        <v>11</v>
      </c>
      <c r="Q67" s="54" t="s">
        <v>11</v>
      </c>
    </row>
    <row r="68" spans="1:17" s="70" customFormat="1" ht="105" x14ac:dyDescent="0.25">
      <c r="A68" s="55">
        <v>2026</v>
      </c>
      <c r="B68" s="59" t="s">
        <v>121</v>
      </c>
      <c r="C68" s="59" t="s">
        <v>541</v>
      </c>
      <c r="D68" s="54" t="s">
        <v>122</v>
      </c>
      <c r="E68" s="54" t="s">
        <v>7</v>
      </c>
      <c r="F68" s="55">
        <v>876</v>
      </c>
      <c r="G68" s="55" t="s">
        <v>8</v>
      </c>
      <c r="H68" s="54">
        <v>1</v>
      </c>
      <c r="I68" s="54" t="s">
        <v>40</v>
      </c>
      <c r="J68" s="56">
        <v>1032000</v>
      </c>
      <c r="K68" s="55" t="s">
        <v>973</v>
      </c>
      <c r="L68" s="55" t="s">
        <v>980</v>
      </c>
      <c r="M68" s="55" t="s">
        <v>975</v>
      </c>
      <c r="N68" s="54" t="s">
        <v>10</v>
      </c>
      <c r="O68" s="54" t="s">
        <v>825</v>
      </c>
      <c r="P68" s="54" t="s">
        <v>12</v>
      </c>
      <c r="Q68" s="54" t="s">
        <v>11</v>
      </c>
    </row>
    <row r="69" spans="1:17" s="70" customFormat="1" ht="60" x14ac:dyDescent="0.25">
      <c r="A69" s="55">
        <v>2027</v>
      </c>
      <c r="B69" s="59" t="s">
        <v>81</v>
      </c>
      <c r="C69" s="59" t="s">
        <v>82</v>
      </c>
      <c r="D69" s="54" t="s">
        <v>704</v>
      </c>
      <c r="E69" s="54" t="s">
        <v>7</v>
      </c>
      <c r="F69" s="55">
        <v>876</v>
      </c>
      <c r="G69" s="55" t="s">
        <v>8</v>
      </c>
      <c r="H69" s="54">
        <v>1</v>
      </c>
      <c r="I69" s="54" t="s">
        <v>40</v>
      </c>
      <c r="J69" s="56">
        <v>1200000</v>
      </c>
      <c r="K69" s="55" t="s">
        <v>974</v>
      </c>
      <c r="L69" s="55" t="s">
        <v>979</v>
      </c>
      <c r="M69" s="55" t="s">
        <v>975</v>
      </c>
      <c r="N69" s="54" t="s">
        <v>16</v>
      </c>
      <c r="O69" s="54" t="s">
        <v>825</v>
      </c>
      <c r="P69" s="54" t="s">
        <v>11</v>
      </c>
      <c r="Q69" s="54" t="s">
        <v>11</v>
      </c>
    </row>
    <row r="70" spans="1:17" s="70" customFormat="1" ht="60" x14ac:dyDescent="0.25">
      <c r="A70" s="55">
        <v>2028</v>
      </c>
      <c r="B70" s="59" t="s">
        <v>112</v>
      </c>
      <c r="C70" s="59" t="s">
        <v>112</v>
      </c>
      <c r="D70" s="54" t="s">
        <v>129</v>
      </c>
      <c r="E70" s="54" t="s">
        <v>7</v>
      </c>
      <c r="F70" s="55">
        <v>876</v>
      </c>
      <c r="G70" s="55" t="s">
        <v>8</v>
      </c>
      <c r="H70" s="54">
        <v>1</v>
      </c>
      <c r="I70" s="54" t="s">
        <v>40</v>
      </c>
      <c r="J70" s="56">
        <v>8525690</v>
      </c>
      <c r="K70" s="62" t="s">
        <v>980</v>
      </c>
      <c r="L70" s="55" t="s">
        <v>980</v>
      </c>
      <c r="M70" s="55" t="s">
        <v>975</v>
      </c>
      <c r="N70" s="54" t="s">
        <v>834</v>
      </c>
      <c r="O70" s="54" t="s">
        <v>11</v>
      </c>
      <c r="P70" s="54" t="s">
        <v>11</v>
      </c>
      <c r="Q70" s="54" t="s">
        <v>825</v>
      </c>
    </row>
    <row r="71" spans="1:17" s="70" customFormat="1" ht="75" x14ac:dyDescent="0.25">
      <c r="A71" s="55">
        <v>2029</v>
      </c>
      <c r="B71" s="59" t="s">
        <v>705</v>
      </c>
      <c r="C71" s="59" t="s">
        <v>706</v>
      </c>
      <c r="D71" s="54" t="s">
        <v>707</v>
      </c>
      <c r="E71" s="54" t="s">
        <v>7</v>
      </c>
      <c r="F71" s="55">
        <v>876</v>
      </c>
      <c r="G71" s="55" t="s">
        <v>8</v>
      </c>
      <c r="H71" s="54">
        <v>1</v>
      </c>
      <c r="I71" s="54" t="s">
        <v>40</v>
      </c>
      <c r="J71" s="56">
        <v>154934880</v>
      </c>
      <c r="K71" s="55" t="s">
        <v>973</v>
      </c>
      <c r="L71" s="55" t="s">
        <v>980</v>
      </c>
      <c r="M71" s="55" t="s">
        <v>1027</v>
      </c>
      <c r="N71" s="54" t="s">
        <v>661</v>
      </c>
      <c r="O71" s="54" t="s">
        <v>825</v>
      </c>
      <c r="P71" s="54" t="s">
        <v>11</v>
      </c>
      <c r="Q71" s="54" t="s">
        <v>11</v>
      </c>
    </row>
    <row r="72" spans="1:17" s="70" customFormat="1" ht="75" x14ac:dyDescent="0.25">
      <c r="A72" s="55">
        <v>2030</v>
      </c>
      <c r="B72" s="59" t="s">
        <v>89</v>
      </c>
      <c r="C72" s="59" t="s">
        <v>537</v>
      </c>
      <c r="D72" s="54" t="s">
        <v>109</v>
      </c>
      <c r="E72" s="54" t="s">
        <v>7</v>
      </c>
      <c r="F72" s="55">
        <v>876</v>
      </c>
      <c r="G72" s="55" t="s">
        <v>8</v>
      </c>
      <c r="H72" s="54">
        <v>1</v>
      </c>
      <c r="I72" s="54" t="s">
        <v>40</v>
      </c>
      <c r="J72" s="56">
        <v>840955</v>
      </c>
      <c r="K72" s="55" t="s">
        <v>970</v>
      </c>
      <c r="L72" s="55" t="s">
        <v>976</v>
      </c>
      <c r="M72" s="55" t="s">
        <v>975</v>
      </c>
      <c r="N72" s="54" t="s">
        <v>16</v>
      </c>
      <c r="O72" s="54" t="s">
        <v>825</v>
      </c>
      <c r="P72" s="54" t="s">
        <v>11</v>
      </c>
      <c r="Q72" s="54" t="s">
        <v>11</v>
      </c>
    </row>
    <row r="73" spans="1:17" s="41" customFormat="1" ht="75" x14ac:dyDescent="0.25">
      <c r="A73" s="55">
        <v>2031</v>
      </c>
      <c r="B73" s="59" t="s">
        <v>89</v>
      </c>
      <c r="C73" s="59" t="s">
        <v>537</v>
      </c>
      <c r="D73" s="54" t="s">
        <v>708</v>
      </c>
      <c r="E73" s="54" t="s">
        <v>7</v>
      </c>
      <c r="F73" s="55">
        <v>876</v>
      </c>
      <c r="G73" s="55" t="s">
        <v>8</v>
      </c>
      <c r="H73" s="54">
        <v>1</v>
      </c>
      <c r="I73" s="54" t="s">
        <v>40</v>
      </c>
      <c r="J73" s="56">
        <v>1183000</v>
      </c>
      <c r="K73" s="55" t="s">
        <v>973</v>
      </c>
      <c r="L73" s="55" t="s">
        <v>980</v>
      </c>
      <c r="M73" s="55" t="s">
        <v>982</v>
      </c>
      <c r="N73" s="54" t="s">
        <v>16</v>
      </c>
      <c r="O73" s="54" t="s">
        <v>825</v>
      </c>
      <c r="P73" s="54" t="s">
        <v>11</v>
      </c>
      <c r="Q73" s="54" t="s">
        <v>11</v>
      </c>
    </row>
    <row r="74" spans="1:17" s="70" customFormat="1" ht="60" x14ac:dyDescent="0.25">
      <c r="A74" s="55">
        <v>2032</v>
      </c>
      <c r="B74" s="59" t="s">
        <v>91</v>
      </c>
      <c r="C74" s="59" t="s">
        <v>540</v>
      </c>
      <c r="D74" s="54" t="s">
        <v>709</v>
      </c>
      <c r="E74" s="54" t="s">
        <v>7</v>
      </c>
      <c r="F74" s="55">
        <v>876</v>
      </c>
      <c r="G74" s="55" t="s">
        <v>8</v>
      </c>
      <c r="H74" s="54">
        <v>1</v>
      </c>
      <c r="I74" s="54" t="s">
        <v>40</v>
      </c>
      <c r="J74" s="56">
        <v>536000</v>
      </c>
      <c r="K74" s="55" t="s">
        <v>973</v>
      </c>
      <c r="L74" s="55" t="s">
        <v>974</v>
      </c>
      <c r="M74" s="55" t="s">
        <v>985</v>
      </c>
      <c r="N74" s="54" t="s">
        <v>16</v>
      </c>
      <c r="O74" s="54" t="s">
        <v>825</v>
      </c>
      <c r="P74" s="54" t="s">
        <v>11</v>
      </c>
      <c r="Q74" s="54" t="s">
        <v>11</v>
      </c>
    </row>
    <row r="75" spans="1:17" s="70" customFormat="1" ht="60" x14ac:dyDescent="0.25">
      <c r="A75" s="55">
        <v>2033</v>
      </c>
      <c r="B75" s="59" t="s">
        <v>102</v>
      </c>
      <c r="C75" s="59" t="s">
        <v>540</v>
      </c>
      <c r="D75" s="54" t="s">
        <v>710</v>
      </c>
      <c r="E75" s="54" t="s">
        <v>7</v>
      </c>
      <c r="F75" s="55">
        <v>876</v>
      </c>
      <c r="G75" s="55" t="s">
        <v>8</v>
      </c>
      <c r="H75" s="54">
        <v>1</v>
      </c>
      <c r="I75" s="54" t="s">
        <v>40</v>
      </c>
      <c r="J75" s="56">
        <v>2923100</v>
      </c>
      <c r="K75" s="55" t="s">
        <v>979</v>
      </c>
      <c r="L75" s="55" t="s">
        <v>982</v>
      </c>
      <c r="M75" s="55" t="s">
        <v>1023</v>
      </c>
      <c r="N75" s="54" t="s">
        <v>16</v>
      </c>
      <c r="O75" s="54" t="s">
        <v>825</v>
      </c>
      <c r="P75" s="54" t="s">
        <v>11</v>
      </c>
      <c r="Q75" s="54" t="s">
        <v>11</v>
      </c>
    </row>
    <row r="76" spans="1:17" s="70" customFormat="1" ht="60" x14ac:dyDescent="0.25">
      <c r="A76" s="55">
        <v>2034</v>
      </c>
      <c r="B76" s="59" t="s">
        <v>90</v>
      </c>
      <c r="C76" s="59" t="s">
        <v>538</v>
      </c>
      <c r="D76" s="54" t="s">
        <v>110</v>
      </c>
      <c r="E76" s="54" t="s">
        <v>80</v>
      </c>
      <c r="F76" s="55">
        <v>876</v>
      </c>
      <c r="G76" s="55" t="s">
        <v>8</v>
      </c>
      <c r="H76" s="54">
        <v>1</v>
      </c>
      <c r="I76" s="54" t="s">
        <v>28</v>
      </c>
      <c r="J76" s="56">
        <v>2513950</v>
      </c>
      <c r="K76" s="62" t="s">
        <v>980</v>
      </c>
      <c r="L76" s="55" t="s">
        <v>980</v>
      </c>
      <c r="M76" s="55" t="s">
        <v>975</v>
      </c>
      <c r="N76" s="54" t="s">
        <v>834</v>
      </c>
      <c r="O76" s="54" t="s">
        <v>11</v>
      </c>
      <c r="P76" s="54" t="s">
        <v>11</v>
      </c>
      <c r="Q76" s="54" t="s">
        <v>12</v>
      </c>
    </row>
    <row r="77" spans="1:17" s="70" customFormat="1" ht="60" x14ac:dyDescent="0.25">
      <c r="A77" s="55">
        <v>2035</v>
      </c>
      <c r="B77" s="59" t="s">
        <v>90</v>
      </c>
      <c r="C77" s="59" t="s">
        <v>538</v>
      </c>
      <c r="D77" s="54" t="s">
        <v>1129</v>
      </c>
      <c r="E77" s="54" t="s">
        <v>80</v>
      </c>
      <c r="F77" s="55">
        <v>876</v>
      </c>
      <c r="G77" s="55" t="s">
        <v>8</v>
      </c>
      <c r="H77" s="54">
        <v>1</v>
      </c>
      <c r="I77" s="54" t="s">
        <v>34</v>
      </c>
      <c r="J77" s="56">
        <v>690267</v>
      </c>
      <c r="K77" s="62" t="s">
        <v>980</v>
      </c>
      <c r="L77" s="55" t="s">
        <v>980</v>
      </c>
      <c r="M77" s="55" t="s">
        <v>975</v>
      </c>
      <c r="N77" s="54" t="s">
        <v>834</v>
      </c>
      <c r="O77" s="54" t="s">
        <v>11</v>
      </c>
      <c r="P77" s="54" t="s">
        <v>11</v>
      </c>
      <c r="Q77" s="54" t="s">
        <v>12</v>
      </c>
    </row>
    <row r="78" spans="1:17" s="41" customFormat="1" ht="60" x14ac:dyDescent="0.25">
      <c r="A78" s="55">
        <v>2036</v>
      </c>
      <c r="B78" s="59" t="s">
        <v>90</v>
      </c>
      <c r="C78" s="59" t="s">
        <v>538</v>
      </c>
      <c r="D78" s="54" t="s">
        <v>1130</v>
      </c>
      <c r="E78" s="54" t="s">
        <v>80</v>
      </c>
      <c r="F78" s="55">
        <v>876</v>
      </c>
      <c r="G78" s="55" t="s">
        <v>8</v>
      </c>
      <c r="H78" s="54">
        <v>1</v>
      </c>
      <c r="I78" s="54" t="s">
        <v>28</v>
      </c>
      <c r="J78" s="56">
        <v>11980596</v>
      </c>
      <c r="K78" s="62" t="s">
        <v>980</v>
      </c>
      <c r="L78" s="55" t="s">
        <v>980</v>
      </c>
      <c r="M78" s="55" t="s">
        <v>975</v>
      </c>
      <c r="N78" s="54" t="s">
        <v>834</v>
      </c>
      <c r="O78" s="54" t="s">
        <v>11</v>
      </c>
      <c r="P78" s="54" t="s">
        <v>11</v>
      </c>
      <c r="Q78" s="54" t="s">
        <v>12</v>
      </c>
    </row>
    <row r="79" spans="1:17" s="70" customFormat="1" ht="75" x14ac:dyDescent="0.25">
      <c r="A79" s="55">
        <v>2037</v>
      </c>
      <c r="B79" s="59" t="s">
        <v>90</v>
      </c>
      <c r="C79" s="59" t="s">
        <v>538</v>
      </c>
      <c r="D79" s="54" t="s">
        <v>1131</v>
      </c>
      <c r="E79" s="54" t="s">
        <v>80</v>
      </c>
      <c r="F79" s="55">
        <v>876</v>
      </c>
      <c r="G79" s="55" t="s">
        <v>8</v>
      </c>
      <c r="H79" s="54">
        <v>1</v>
      </c>
      <c r="I79" s="54" t="s">
        <v>28</v>
      </c>
      <c r="J79" s="56">
        <v>55677417</v>
      </c>
      <c r="K79" s="62" t="s">
        <v>980</v>
      </c>
      <c r="L79" s="55" t="s">
        <v>980</v>
      </c>
      <c r="M79" s="55" t="s">
        <v>975</v>
      </c>
      <c r="N79" s="54" t="s">
        <v>834</v>
      </c>
      <c r="O79" s="54" t="s">
        <v>11</v>
      </c>
      <c r="P79" s="54" t="s">
        <v>11</v>
      </c>
      <c r="Q79" s="54" t="s">
        <v>12</v>
      </c>
    </row>
    <row r="80" spans="1:17" s="70" customFormat="1" ht="60" x14ac:dyDescent="0.25">
      <c r="A80" s="55">
        <v>2038</v>
      </c>
      <c r="B80" s="59" t="s">
        <v>90</v>
      </c>
      <c r="C80" s="59" t="s">
        <v>538</v>
      </c>
      <c r="D80" s="54" t="s">
        <v>711</v>
      </c>
      <c r="E80" s="54" t="s">
        <v>80</v>
      </c>
      <c r="F80" s="55">
        <v>876</v>
      </c>
      <c r="G80" s="55" t="s">
        <v>8</v>
      </c>
      <c r="H80" s="54">
        <v>1</v>
      </c>
      <c r="I80" s="54" t="s">
        <v>28</v>
      </c>
      <c r="J80" s="56">
        <v>7042915</v>
      </c>
      <c r="K80" s="55" t="s">
        <v>979</v>
      </c>
      <c r="L80" s="55" t="s">
        <v>979</v>
      </c>
      <c r="M80" s="55" t="s">
        <v>1028</v>
      </c>
      <c r="N80" s="54" t="s">
        <v>834</v>
      </c>
      <c r="O80" s="54" t="s">
        <v>11</v>
      </c>
      <c r="P80" s="54" t="s">
        <v>11</v>
      </c>
      <c r="Q80" s="54" t="s">
        <v>12</v>
      </c>
    </row>
    <row r="81" spans="1:17" s="70" customFormat="1" ht="60" x14ac:dyDescent="0.25">
      <c r="A81" s="55">
        <v>2040</v>
      </c>
      <c r="B81" s="59" t="s">
        <v>75</v>
      </c>
      <c r="C81" s="59" t="s">
        <v>712</v>
      </c>
      <c r="D81" s="54" t="s">
        <v>836</v>
      </c>
      <c r="E81" s="54" t="s">
        <v>7</v>
      </c>
      <c r="F81" s="55">
        <v>876</v>
      </c>
      <c r="G81" s="55" t="s">
        <v>8</v>
      </c>
      <c r="H81" s="54">
        <v>1</v>
      </c>
      <c r="I81" s="54" t="s">
        <v>28</v>
      </c>
      <c r="J81" s="56">
        <v>816664</v>
      </c>
      <c r="K81" s="55" t="s">
        <v>978</v>
      </c>
      <c r="L81" s="55" t="s">
        <v>980</v>
      </c>
      <c r="M81" s="55" t="s">
        <v>975</v>
      </c>
      <c r="N81" s="54" t="s">
        <v>16</v>
      </c>
      <c r="O81" s="54" t="s">
        <v>825</v>
      </c>
      <c r="P81" s="54" t="s">
        <v>11</v>
      </c>
      <c r="Q81" s="54" t="s">
        <v>11</v>
      </c>
    </row>
    <row r="82" spans="1:17" s="70" customFormat="1" ht="60" x14ac:dyDescent="0.25">
      <c r="A82" s="55">
        <v>2046</v>
      </c>
      <c r="B82" s="59" t="s">
        <v>90</v>
      </c>
      <c r="C82" s="59" t="s">
        <v>538</v>
      </c>
      <c r="D82" s="54" t="s">
        <v>1132</v>
      </c>
      <c r="E82" s="54" t="s">
        <v>80</v>
      </c>
      <c r="F82" s="55">
        <v>876</v>
      </c>
      <c r="G82" s="55" t="s">
        <v>8</v>
      </c>
      <c r="H82" s="54">
        <v>1</v>
      </c>
      <c r="I82" s="54" t="s">
        <v>40</v>
      </c>
      <c r="J82" s="56">
        <v>2018660</v>
      </c>
      <c r="K82" s="55" t="s">
        <v>980</v>
      </c>
      <c r="L82" s="55" t="s">
        <v>976</v>
      </c>
      <c r="M82" s="55" t="s">
        <v>1028</v>
      </c>
      <c r="N82" s="54" t="s">
        <v>834</v>
      </c>
      <c r="O82" s="54" t="s">
        <v>11</v>
      </c>
      <c r="P82" s="54" t="s">
        <v>11</v>
      </c>
      <c r="Q82" s="54" t="s">
        <v>825</v>
      </c>
    </row>
    <row r="83" spans="1:17" s="70" customFormat="1" ht="30" x14ac:dyDescent="0.25">
      <c r="A83" s="50"/>
      <c r="B83" s="50"/>
      <c r="C83" s="50"/>
      <c r="D83" s="50"/>
      <c r="E83" s="50"/>
      <c r="F83" s="50"/>
      <c r="G83" s="50"/>
      <c r="H83" s="50"/>
      <c r="I83" s="51" t="s">
        <v>41</v>
      </c>
      <c r="J83" s="52">
        <f>SUM(J44:J82)</f>
        <v>308230594</v>
      </c>
      <c r="K83" s="50"/>
      <c r="L83" s="50"/>
      <c r="M83" s="50"/>
      <c r="N83" s="50"/>
      <c r="O83" s="50"/>
      <c r="P83" s="50"/>
      <c r="Q83" s="50"/>
    </row>
    <row r="84" spans="1:17" s="70" customFormat="1" ht="60" x14ac:dyDescent="0.25">
      <c r="A84" s="55">
        <v>3001</v>
      </c>
      <c r="B84" s="59" t="s">
        <v>78</v>
      </c>
      <c r="C84" s="59" t="s">
        <v>536</v>
      </c>
      <c r="D84" s="54" t="s">
        <v>130</v>
      </c>
      <c r="E84" s="54" t="s">
        <v>80</v>
      </c>
      <c r="F84" s="55">
        <v>876</v>
      </c>
      <c r="G84" s="55" t="s">
        <v>8</v>
      </c>
      <c r="H84" s="54">
        <v>1</v>
      </c>
      <c r="I84" s="54" t="s">
        <v>42</v>
      </c>
      <c r="J84" s="56">
        <v>1215000</v>
      </c>
      <c r="K84" s="55" t="s">
        <v>980</v>
      </c>
      <c r="L84" s="55" t="s">
        <v>974</v>
      </c>
      <c r="M84" s="55" t="s">
        <v>975</v>
      </c>
      <c r="N84" s="54" t="s">
        <v>834</v>
      </c>
      <c r="O84" s="54" t="s">
        <v>11</v>
      </c>
      <c r="P84" s="54" t="s">
        <v>11</v>
      </c>
      <c r="Q84" s="54" t="s">
        <v>825</v>
      </c>
    </row>
    <row r="85" spans="1:17" s="70" customFormat="1" ht="75" x14ac:dyDescent="0.25">
      <c r="A85" s="55">
        <v>3002</v>
      </c>
      <c r="B85" s="59" t="s">
        <v>78</v>
      </c>
      <c r="C85" s="59" t="s">
        <v>536</v>
      </c>
      <c r="D85" s="54" t="s">
        <v>131</v>
      </c>
      <c r="E85" s="54" t="s">
        <v>80</v>
      </c>
      <c r="F85" s="55">
        <v>876</v>
      </c>
      <c r="G85" s="55" t="s">
        <v>8</v>
      </c>
      <c r="H85" s="54">
        <v>1</v>
      </c>
      <c r="I85" s="54" t="s">
        <v>42</v>
      </c>
      <c r="J85" s="56">
        <v>460000</v>
      </c>
      <c r="K85" s="55" t="s">
        <v>979</v>
      </c>
      <c r="L85" s="55" t="s">
        <v>979</v>
      </c>
      <c r="M85" s="55" t="s">
        <v>975</v>
      </c>
      <c r="N85" s="54" t="s">
        <v>834</v>
      </c>
      <c r="O85" s="54" t="s">
        <v>11</v>
      </c>
      <c r="P85" s="54" t="s">
        <v>11</v>
      </c>
      <c r="Q85" s="54" t="s">
        <v>11</v>
      </c>
    </row>
    <row r="86" spans="1:17" s="70" customFormat="1" ht="60" x14ac:dyDescent="0.25">
      <c r="A86" s="55">
        <v>3003</v>
      </c>
      <c r="B86" s="59" t="s">
        <v>111</v>
      </c>
      <c r="C86" s="59" t="s">
        <v>112</v>
      </c>
      <c r="D86" s="54" t="s">
        <v>713</v>
      </c>
      <c r="E86" s="54" t="s">
        <v>7</v>
      </c>
      <c r="F86" s="55">
        <v>876</v>
      </c>
      <c r="G86" s="55" t="s">
        <v>8</v>
      </c>
      <c r="H86" s="54">
        <v>1</v>
      </c>
      <c r="I86" s="54" t="s">
        <v>42</v>
      </c>
      <c r="J86" s="56">
        <v>790000</v>
      </c>
      <c r="K86" s="55" t="s">
        <v>982</v>
      </c>
      <c r="L86" s="55" t="s">
        <v>972</v>
      </c>
      <c r="M86" s="55" t="s">
        <v>983</v>
      </c>
      <c r="N86" s="54" t="s">
        <v>16</v>
      </c>
      <c r="O86" s="54" t="s">
        <v>825</v>
      </c>
      <c r="P86" s="54" t="s">
        <v>11</v>
      </c>
      <c r="Q86" s="54" t="s">
        <v>11</v>
      </c>
    </row>
    <row r="87" spans="1:17" s="70" customFormat="1" ht="60" x14ac:dyDescent="0.25">
      <c r="A87" s="55">
        <v>3004</v>
      </c>
      <c r="B87" s="59" t="s">
        <v>82</v>
      </c>
      <c r="C87" s="59" t="s">
        <v>82</v>
      </c>
      <c r="D87" s="54" t="s">
        <v>714</v>
      </c>
      <c r="E87" s="54" t="s">
        <v>7</v>
      </c>
      <c r="F87" s="55">
        <v>876</v>
      </c>
      <c r="G87" s="55" t="s">
        <v>8</v>
      </c>
      <c r="H87" s="54">
        <v>1</v>
      </c>
      <c r="I87" s="54" t="s">
        <v>42</v>
      </c>
      <c r="J87" s="56">
        <v>1545000</v>
      </c>
      <c r="K87" s="55" t="s">
        <v>977</v>
      </c>
      <c r="L87" s="55" t="s">
        <v>971</v>
      </c>
      <c r="M87" s="55" t="s">
        <v>972</v>
      </c>
      <c r="N87" s="54" t="s">
        <v>16</v>
      </c>
      <c r="O87" s="54" t="s">
        <v>825</v>
      </c>
      <c r="P87" s="54" t="s">
        <v>11</v>
      </c>
      <c r="Q87" s="54" t="s">
        <v>11</v>
      </c>
    </row>
    <row r="88" spans="1:17" s="70" customFormat="1" ht="105" x14ac:dyDescent="0.25">
      <c r="A88" s="55">
        <v>3005</v>
      </c>
      <c r="B88" s="59" t="s">
        <v>98</v>
      </c>
      <c r="C88" s="59" t="s">
        <v>541</v>
      </c>
      <c r="D88" s="54" t="s">
        <v>715</v>
      </c>
      <c r="E88" s="54" t="s">
        <v>7</v>
      </c>
      <c r="F88" s="55">
        <v>876</v>
      </c>
      <c r="G88" s="55" t="s">
        <v>8</v>
      </c>
      <c r="H88" s="54">
        <v>1</v>
      </c>
      <c r="I88" s="54" t="s">
        <v>42</v>
      </c>
      <c r="J88" s="56">
        <v>732000</v>
      </c>
      <c r="K88" s="55" t="s">
        <v>976</v>
      </c>
      <c r="L88" s="55" t="s">
        <v>977</v>
      </c>
      <c r="M88" s="55" t="s">
        <v>971</v>
      </c>
      <c r="N88" s="54" t="s">
        <v>10</v>
      </c>
      <c r="O88" s="54" t="s">
        <v>825</v>
      </c>
      <c r="P88" s="54" t="s">
        <v>12</v>
      </c>
      <c r="Q88" s="54" t="s">
        <v>11</v>
      </c>
    </row>
    <row r="89" spans="1:17" s="70" customFormat="1" ht="105" x14ac:dyDescent="0.25">
      <c r="A89" s="55">
        <v>3006</v>
      </c>
      <c r="B89" s="59" t="s">
        <v>62</v>
      </c>
      <c r="C89" s="59" t="s">
        <v>492</v>
      </c>
      <c r="D89" s="54" t="s">
        <v>1097</v>
      </c>
      <c r="E89" s="54" t="s">
        <v>7</v>
      </c>
      <c r="F89" s="55">
        <v>876</v>
      </c>
      <c r="G89" s="55" t="s">
        <v>8</v>
      </c>
      <c r="H89" s="54">
        <v>1</v>
      </c>
      <c r="I89" s="54" t="s">
        <v>42</v>
      </c>
      <c r="J89" s="56">
        <v>400000</v>
      </c>
      <c r="K89" s="55" t="s">
        <v>979</v>
      </c>
      <c r="L89" s="55" t="s">
        <v>982</v>
      </c>
      <c r="M89" s="55" t="s">
        <v>972</v>
      </c>
      <c r="N89" s="54" t="s">
        <v>10</v>
      </c>
      <c r="O89" s="54" t="s">
        <v>825</v>
      </c>
      <c r="P89" s="54" t="s">
        <v>12</v>
      </c>
      <c r="Q89" s="54" t="s">
        <v>11</v>
      </c>
    </row>
    <row r="90" spans="1:17" s="70" customFormat="1" ht="60" x14ac:dyDescent="0.25">
      <c r="A90" s="55">
        <v>3010</v>
      </c>
      <c r="B90" s="59" t="s">
        <v>90</v>
      </c>
      <c r="C90" s="59" t="s">
        <v>538</v>
      </c>
      <c r="D90" s="54" t="s">
        <v>1098</v>
      </c>
      <c r="E90" s="54" t="s">
        <v>80</v>
      </c>
      <c r="F90" s="55">
        <v>876</v>
      </c>
      <c r="G90" s="55" t="s">
        <v>8</v>
      </c>
      <c r="H90" s="54">
        <v>1</v>
      </c>
      <c r="I90" s="54" t="s">
        <v>42</v>
      </c>
      <c r="J90" s="56">
        <v>1050000</v>
      </c>
      <c r="K90" s="55" t="s">
        <v>976</v>
      </c>
      <c r="L90" s="55" t="s">
        <v>976</v>
      </c>
      <c r="M90" s="55" t="s">
        <v>1028</v>
      </c>
      <c r="N90" s="54" t="s">
        <v>834</v>
      </c>
      <c r="O90" s="54" t="s">
        <v>11</v>
      </c>
      <c r="P90" s="54" t="s">
        <v>11</v>
      </c>
      <c r="Q90" s="54" t="s">
        <v>825</v>
      </c>
    </row>
    <row r="91" spans="1:17" s="70" customFormat="1" ht="30" x14ac:dyDescent="0.25">
      <c r="A91" s="50"/>
      <c r="B91" s="50"/>
      <c r="C91" s="50"/>
      <c r="D91" s="50"/>
      <c r="E91" s="50"/>
      <c r="F91" s="50"/>
      <c r="G91" s="50"/>
      <c r="H91" s="50"/>
      <c r="I91" s="51" t="s">
        <v>45</v>
      </c>
      <c r="J91" s="52">
        <f>SUM(J84:J90)</f>
        <v>6192000</v>
      </c>
      <c r="K91" s="50"/>
      <c r="L91" s="50"/>
      <c r="M91" s="50"/>
      <c r="N91" s="50"/>
      <c r="O91" s="50"/>
      <c r="P91" s="50"/>
      <c r="Q91" s="50"/>
    </row>
    <row r="92" spans="1:17" s="70" customFormat="1" ht="105" x14ac:dyDescent="0.25">
      <c r="A92" s="55">
        <v>4001</v>
      </c>
      <c r="B92" s="59" t="s">
        <v>81</v>
      </c>
      <c r="C92" s="59" t="s">
        <v>552</v>
      </c>
      <c r="D92" s="54" t="s">
        <v>132</v>
      </c>
      <c r="E92" s="54" t="s">
        <v>80</v>
      </c>
      <c r="F92" s="55">
        <v>876</v>
      </c>
      <c r="G92" s="55" t="s">
        <v>8</v>
      </c>
      <c r="H92" s="54">
        <v>1</v>
      </c>
      <c r="I92" s="54" t="s">
        <v>49</v>
      </c>
      <c r="J92" s="56">
        <v>632400</v>
      </c>
      <c r="K92" s="55" t="s">
        <v>980</v>
      </c>
      <c r="L92" s="55" t="s">
        <v>980</v>
      </c>
      <c r="M92" s="55" t="s">
        <v>975</v>
      </c>
      <c r="N92" s="54" t="s">
        <v>834</v>
      </c>
      <c r="O92" s="54" t="s">
        <v>11</v>
      </c>
      <c r="P92" s="54" t="s">
        <v>11</v>
      </c>
      <c r="Q92" s="54" t="s">
        <v>825</v>
      </c>
    </row>
    <row r="93" spans="1:17" s="70" customFormat="1" ht="105" x14ac:dyDescent="0.25">
      <c r="A93" s="55">
        <v>4002</v>
      </c>
      <c r="B93" s="59" t="s">
        <v>35</v>
      </c>
      <c r="C93" s="59" t="s">
        <v>35</v>
      </c>
      <c r="D93" s="54" t="s">
        <v>133</v>
      </c>
      <c r="E93" s="54" t="s">
        <v>7</v>
      </c>
      <c r="F93" s="55">
        <v>876</v>
      </c>
      <c r="G93" s="55" t="s">
        <v>8</v>
      </c>
      <c r="H93" s="54">
        <v>1</v>
      </c>
      <c r="I93" s="54" t="s">
        <v>49</v>
      </c>
      <c r="J93" s="56">
        <v>1346553.09</v>
      </c>
      <c r="K93" s="55" t="s">
        <v>973</v>
      </c>
      <c r="L93" s="55" t="s">
        <v>980</v>
      </c>
      <c r="M93" s="55" t="s">
        <v>975</v>
      </c>
      <c r="N93" s="54" t="s">
        <v>10</v>
      </c>
      <c r="O93" s="54" t="s">
        <v>825</v>
      </c>
      <c r="P93" s="54" t="s">
        <v>12</v>
      </c>
      <c r="Q93" s="54" t="s">
        <v>11</v>
      </c>
    </row>
    <row r="94" spans="1:17" s="70" customFormat="1" ht="60" x14ac:dyDescent="0.25">
      <c r="A94" s="55">
        <v>4003</v>
      </c>
      <c r="B94" s="59" t="s">
        <v>716</v>
      </c>
      <c r="C94" s="59" t="s">
        <v>717</v>
      </c>
      <c r="D94" s="54" t="s">
        <v>718</v>
      </c>
      <c r="E94" s="54" t="s">
        <v>7</v>
      </c>
      <c r="F94" s="55">
        <v>876</v>
      </c>
      <c r="G94" s="55" t="s">
        <v>8</v>
      </c>
      <c r="H94" s="54">
        <v>1</v>
      </c>
      <c r="I94" s="54" t="s">
        <v>49</v>
      </c>
      <c r="J94" s="56">
        <v>500000</v>
      </c>
      <c r="K94" s="55" t="s">
        <v>982</v>
      </c>
      <c r="L94" s="55" t="s">
        <v>972</v>
      </c>
      <c r="M94" s="55" t="s">
        <v>975</v>
      </c>
      <c r="N94" s="54" t="s">
        <v>16</v>
      </c>
      <c r="O94" s="54" t="s">
        <v>825</v>
      </c>
      <c r="P94" s="54" t="s">
        <v>11</v>
      </c>
      <c r="Q94" s="54" t="s">
        <v>11</v>
      </c>
    </row>
    <row r="95" spans="1:17" s="70" customFormat="1" ht="105" x14ac:dyDescent="0.25">
      <c r="A95" s="55">
        <v>4004</v>
      </c>
      <c r="B95" s="59" t="s">
        <v>62</v>
      </c>
      <c r="C95" s="59" t="s">
        <v>492</v>
      </c>
      <c r="D95" s="54" t="s">
        <v>719</v>
      </c>
      <c r="E95" s="54" t="s">
        <v>7</v>
      </c>
      <c r="F95" s="55">
        <v>876</v>
      </c>
      <c r="G95" s="55" t="s">
        <v>8</v>
      </c>
      <c r="H95" s="54">
        <v>1</v>
      </c>
      <c r="I95" s="54" t="s">
        <v>49</v>
      </c>
      <c r="J95" s="56">
        <v>468482</v>
      </c>
      <c r="K95" s="55" t="s">
        <v>973</v>
      </c>
      <c r="L95" s="55" t="s">
        <v>980</v>
      </c>
      <c r="M95" s="55" t="s">
        <v>975</v>
      </c>
      <c r="N95" s="54" t="s">
        <v>10</v>
      </c>
      <c r="O95" s="54" t="s">
        <v>825</v>
      </c>
      <c r="P95" s="54" t="s">
        <v>12</v>
      </c>
      <c r="Q95" s="54" t="s">
        <v>11</v>
      </c>
    </row>
    <row r="96" spans="1:17" s="70" customFormat="1" ht="60" x14ac:dyDescent="0.25">
      <c r="A96" s="55">
        <v>4005</v>
      </c>
      <c r="B96" s="59" t="s">
        <v>61</v>
      </c>
      <c r="C96" s="59" t="s">
        <v>553</v>
      </c>
      <c r="D96" s="54" t="s">
        <v>134</v>
      </c>
      <c r="E96" s="54" t="s">
        <v>80</v>
      </c>
      <c r="F96" s="55">
        <v>876</v>
      </c>
      <c r="G96" s="55" t="s">
        <v>8</v>
      </c>
      <c r="H96" s="54">
        <v>1</v>
      </c>
      <c r="I96" s="54" t="s">
        <v>49</v>
      </c>
      <c r="J96" s="56">
        <v>2193770.64</v>
      </c>
      <c r="K96" s="55" t="s">
        <v>980</v>
      </c>
      <c r="L96" s="55" t="s">
        <v>980</v>
      </c>
      <c r="M96" s="55" t="s">
        <v>975</v>
      </c>
      <c r="N96" s="54" t="s">
        <v>834</v>
      </c>
      <c r="O96" s="54" t="s">
        <v>11</v>
      </c>
      <c r="P96" s="54" t="s">
        <v>11</v>
      </c>
      <c r="Q96" s="54" t="s">
        <v>12</v>
      </c>
    </row>
    <row r="97" spans="1:17" s="70" customFormat="1" ht="105" x14ac:dyDescent="0.25">
      <c r="A97" s="55">
        <v>4006</v>
      </c>
      <c r="B97" s="59" t="s">
        <v>98</v>
      </c>
      <c r="C97" s="59" t="s">
        <v>541</v>
      </c>
      <c r="D97" s="54" t="s">
        <v>135</v>
      </c>
      <c r="E97" s="54" t="s">
        <v>7</v>
      </c>
      <c r="F97" s="55">
        <v>876</v>
      </c>
      <c r="G97" s="55" t="s">
        <v>8</v>
      </c>
      <c r="H97" s="54">
        <v>1</v>
      </c>
      <c r="I97" s="54" t="s">
        <v>49</v>
      </c>
      <c r="J97" s="56">
        <v>635000</v>
      </c>
      <c r="K97" s="55" t="s">
        <v>974</v>
      </c>
      <c r="L97" s="55" t="s">
        <v>979</v>
      </c>
      <c r="M97" s="55" t="s">
        <v>975</v>
      </c>
      <c r="N97" s="54" t="s">
        <v>10</v>
      </c>
      <c r="O97" s="54" t="s">
        <v>825</v>
      </c>
      <c r="P97" s="54" t="s">
        <v>12</v>
      </c>
      <c r="Q97" s="54" t="s">
        <v>11</v>
      </c>
    </row>
    <row r="98" spans="1:17" s="70" customFormat="1" ht="75" x14ac:dyDescent="0.25">
      <c r="A98" s="55">
        <v>4007</v>
      </c>
      <c r="B98" s="59" t="s">
        <v>123</v>
      </c>
      <c r="C98" s="59" t="s">
        <v>548</v>
      </c>
      <c r="D98" s="54" t="s">
        <v>720</v>
      </c>
      <c r="E98" s="54" t="s">
        <v>7</v>
      </c>
      <c r="F98" s="55">
        <v>876</v>
      </c>
      <c r="G98" s="55" t="s">
        <v>8</v>
      </c>
      <c r="H98" s="54">
        <v>1</v>
      </c>
      <c r="I98" s="54" t="s">
        <v>49</v>
      </c>
      <c r="J98" s="56">
        <v>5300000</v>
      </c>
      <c r="K98" s="55" t="s">
        <v>973</v>
      </c>
      <c r="L98" s="55" t="s">
        <v>980</v>
      </c>
      <c r="M98" s="55" t="s">
        <v>975</v>
      </c>
      <c r="N98" s="54" t="s">
        <v>16</v>
      </c>
      <c r="O98" s="54" t="s">
        <v>825</v>
      </c>
      <c r="P98" s="54" t="s">
        <v>11</v>
      </c>
      <c r="Q98" s="54" t="s">
        <v>11</v>
      </c>
    </row>
    <row r="99" spans="1:17" s="70" customFormat="1" ht="60" x14ac:dyDescent="0.25">
      <c r="A99" s="55">
        <v>4008</v>
      </c>
      <c r="B99" s="59" t="s">
        <v>102</v>
      </c>
      <c r="C99" s="59" t="s">
        <v>540</v>
      </c>
      <c r="D99" s="54" t="s">
        <v>721</v>
      </c>
      <c r="E99" s="54" t="s">
        <v>7</v>
      </c>
      <c r="F99" s="55">
        <v>876</v>
      </c>
      <c r="G99" s="55" t="s">
        <v>8</v>
      </c>
      <c r="H99" s="54">
        <v>1</v>
      </c>
      <c r="I99" s="54" t="s">
        <v>49</v>
      </c>
      <c r="J99" s="56">
        <v>520000</v>
      </c>
      <c r="K99" s="55" t="s">
        <v>979</v>
      </c>
      <c r="L99" s="55" t="s">
        <v>982</v>
      </c>
      <c r="M99" s="55" t="s">
        <v>984</v>
      </c>
      <c r="N99" s="54" t="s">
        <v>16</v>
      </c>
      <c r="O99" s="54" t="s">
        <v>825</v>
      </c>
      <c r="P99" s="54" t="s">
        <v>11</v>
      </c>
      <c r="Q99" s="54" t="s">
        <v>11</v>
      </c>
    </row>
    <row r="100" spans="1:17" s="70" customFormat="1" ht="60" x14ac:dyDescent="0.25">
      <c r="A100" s="55">
        <v>4009</v>
      </c>
      <c r="B100" s="59" t="s">
        <v>92</v>
      </c>
      <c r="C100" s="59" t="s">
        <v>539</v>
      </c>
      <c r="D100" s="54" t="s">
        <v>722</v>
      </c>
      <c r="E100" s="54" t="s">
        <v>7</v>
      </c>
      <c r="F100" s="55">
        <v>876</v>
      </c>
      <c r="G100" s="55" t="s">
        <v>8</v>
      </c>
      <c r="H100" s="54">
        <v>1</v>
      </c>
      <c r="I100" s="54" t="s">
        <v>49</v>
      </c>
      <c r="J100" s="56">
        <v>1335000</v>
      </c>
      <c r="K100" s="55" t="s">
        <v>976</v>
      </c>
      <c r="L100" s="55" t="s">
        <v>977</v>
      </c>
      <c r="M100" s="55" t="s">
        <v>975</v>
      </c>
      <c r="N100" s="54" t="s">
        <v>531</v>
      </c>
      <c r="O100" s="54" t="s">
        <v>825</v>
      </c>
      <c r="P100" s="54" t="s">
        <v>11</v>
      </c>
      <c r="Q100" s="54" t="s">
        <v>11</v>
      </c>
    </row>
    <row r="101" spans="1:17" s="70" customFormat="1" ht="60" x14ac:dyDescent="0.25">
      <c r="A101" s="55">
        <v>4010</v>
      </c>
      <c r="B101" s="59" t="s">
        <v>136</v>
      </c>
      <c r="C101" s="59" t="s">
        <v>137</v>
      </c>
      <c r="D101" s="54" t="s">
        <v>138</v>
      </c>
      <c r="E101" s="54" t="s">
        <v>7</v>
      </c>
      <c r="F101" s="55">
        <v>876</v>
      </c>
      <c r="G101" s="55" t="s">
        <v>8</v>
      </c>
      <c r="H101" s="54">
        <v>1</v>
      </c>
      <c r="I101" s="54" t="s">
        <v>49</v>
      </c>
      <c r="J101" s="56">
        <v>1061500</v>
      </c>
      <c r="K101" s="55" t="s">
        <v>982</v>
      </c>
      <c r="L101" s="55" t="s">
        <v>972</v>
      </c>
      <c r="M101" s="55" t="s">
        <v>975</v>
      </c>
      <c r="N101" s="54" t="s">
        <v>16</v>
      </c>
      <c r="O101" s="54" t="s">
        <v>825</v>
      </c>
      <c r="P101" s="54" t="s">
        <v>11</v>
      </c>
      <c r="Q101" s="54" t="s">
        <v>11</v>
      </c>
    </row>
    <row r="102" spans="1:17" s="70" customFormat="1" ht="60" x14ac:dyDescent="0.25">
      <c r="A102" s="55">
        <v>4011</v>
      </c>
      <c r="B102" s="59" t="s">
        <v>82</v>
      </c>
      <c r="C102" s="59" t="s">
        <v>82</v>
      </c>
      <c r="D102" s="54" t="s">
        <v>723</v>
      </c>
      <c r="E102" s="54" t="s">
        <v>7</v>
      </c>
      <c r="F102" s="55">
        <v>876</v>
      </c>
      <c r="G102" s="55" t="s">
        <v>8</v>
      </c>
      <c r="H102" s="54">
        <v>1</v>
      </c>
      <c r="I102" s="54" t="s">
        <v>49</v>
      </c>
      <c r="J102" s="56">
        <v>1200000</v>
      </c>
      <c r="K102" s="55" t="s">
        <v>976</v>
      </c>
      <c r="L102" s="55" t="s">
        <v>977</v>
      </c>
      <c r="M102" s="55" t="s">
        <v>982</v>
      </c>
      <c r="N102" s="54" t="s">
        <v>531</v>
      </c>
      <c r="O102" s="54" t="s">
        <v>825</v>
      </c>
      <c r="P102" s="54" t="s">
        <v>11</v>
      </c>
      <c r="Q102" s="54" t="s">
        <v>11</v>
      </c>
    </row>
    <row r="103" spans="1:17" s="70" customFormat="1" ht="75" x14ac:dyDescent="0.25">
      <c r="A103" s="55">
        <v>4012</v>
      </c>
      <c r="B103" s="59" t="s">
        <v>139</v>
      </c>
      <c r="C103" s="59" t="s">
        <v>554</v>
      </c>
      <c r="D103" s="54" t="s">
        <v>140</v>
      </c>
      <c r="E103" s="54" t="s">
        <v>80</v>
      </c>
      <c r="F103" s="55">
        <v>876</v>
      </c>
      <c r="G103" s="55" t="s">
        <v>8</v>
      </c>
      <c r="H103" s="54">
        <v>1</v>
      </c>
      <c r="I103" s="54" t="s">
        <v>49</v>
      </c>
      <c r="J103" s="56">
        <v>420110</v>
      </c>
      <c r="K103" s="55" t="s">
        <v>980</v>
      </c>
      <c r="L103" s="55" t="s">
        <v>980</v>
      </c>
      <c r="M103" s="55" t="s">
        <v>975</v>
      </c>
      <c r="N103" s="54" t="s">
        <v>834</v>
      </c>
      <c r="O103" s="54" t="s">
        <v>11</v>
      </c>
      <c r="P103" s="54" t="s">
        <v>11</v>
      </c>
      <c r="Q103" s="54" t="s">
        <v>12</v>
      </c>
    </row>
    <row r="104" spans="1:17" s="70" customFormat="1" ht="51.75" customHeight="1" x14ac:dyDescent="0.25">
      <c r="A104" s="55">
        <v>4013</v>
      </c>
      <c r="B104" s="59" t="s">
        <v>724</v>
      </c>
      <c r="C104" s="59" t="s">
        <v>725</v>
      </c>
      <c r="D104" s="54" t="s">
        <v>722</v>
      </c>
      <c r="E104" s="54" t="s">
        <v>7</v>
      </c>
      <c r="F104" s="55">
        <v>876</v>
      </c>
      <c r="G104" s="55" t="s">
        <v>8</v>
      </c>
      <c r="H104" s="54">
        <v>1</v>
      </c>
      <c r="I104" s="54" t="s">
        <v>46</v>
      </c>
      <c r="J104" s="56">
        <v>700000</v>
      </c>
      <c r="K104" s="55" t="s">
        <v>979</v>
      </c>
      <c r="L104" s="55" t="s">
        <v>971</v>
      </c>
      <c r="M104" s="55" t="s">
        <v>975</v>
      </c>
      <c r="N104" s="54" t="s">
        <v>16</v>
      </c>
      <c r="O104" s="54" t="s">
        <v>825</v>
      </c>
      <c r="P104" s="54" t="s">
        <v>11</v>
      </c>
      <c r="Q104" s="54" t="s">
        <v>11</v>
      </c>
    </row>
    <row r="105" spans="1:17" s="70" customFormat="1" ht="30" x14ac:dyDescent="0.25">
      <c r="A105" s="50"/>
      <c r="B105" s="50"/>
      <c r="C105" s="50"/>
      <c r="D105" s="50"/>
      <c r="E105" s="50"/>
      <c r="F105" s="50"/>
      <c r="G105" s="50"/>
      <c r="H105" s="50"/>
      <c r="I105" s="51" t="s">
        <v>52</v>
      </c>
      <c r="J105" s="52">
        <f>SUM(J92:J104)</f>
        <v>16312815.73</v>
      </c>
      <c r="K105" s="50"/>
      <c r="L105" s="50"/>
      <c r="M105" s="50"/>
      <c r="N105" s="50"/>
      <c r="O105" s="50"/>
      <c r="P105" s="50"/>
      <c r="Q105" s="50"/>
    </row>
    <row r="106" spans="1:17" s="70" customFormat="1" ht="60" x14ac:dyDescent="0.25">
      <c r="A106" s="55">
        <v>5001</v>
      </c>
      <c r="B106" s="59" t="s">
        <v>14</v>
      </c>
      <c r="C106" s="59" t="s">
        <v>551</v>
      </c>
      <c r="D106" s="54" t="s">
        <v>141</v>
      </c>
      <c r="E106" s="54" t="s">
        <v>7</v>
      </c>
      <c r="F106" s="55">
        <v>876</v>
      </c>
      <c r="G106" s="55" t="s">
        <v>8</v>
      </c>
      <c r="H106" s="54">
        <v>1</v>
      </c>
      <c r="I106" s="54" t="s">
        <v>53</v>
      </c>
      <c r="J106" s="56">
        <v>827000</v>
      </c>
      <c r="K106" s="55" t="s">
        <v>973</v>
      </c>
      <c r="L106" s="55" t="s">
        <v>980</v>
      </c>
      <c r="M106" s="55" t="s">
        <v>975</v>
      </c>
      <c r="N106" s="54" t="s">
        <v>16</v>
      </c>
      <c r="O106" s="54" t="s">
        <v>825</v>
      </c>
      <c r="P106" s="54" t="s">
        <v>11</v>
      </c>
      <c r="Q106" s="54" t="s">
        <v>11</v>
      </c>
    </row>
    <row r="107" spans="1:17" s="70" customFormat="1" ht="75" x14ac:dyDescent="0.25">
      <c r="A107" s="55">
        <v>5002</v>
      </c>
      <c r="B107" s="59" t="s">
        <v>78</v>
      </c>
      <c r="C107" s="59" t="s">
        <v>536</v>
      </c>
      <c r="D107" s="54" t="s">
        <v>142</v>
      </c>
      <c r="E107" s="54" t="s">
        <v>80</v>
      </c>
      <c r="F107" s="55">
        <v>876</v>
      </c>
      <c r="G107" s="55" t="s">
        <v>8</v>
      </c>
      <c r="H107" s="54">
        <v>1</v>
      </c>
      <c r="I107" s="54" t="s">
        <v>53</v>
      </c>
      <c r="J107" s="56">
        <v>2310000</v>
      </c>
      <c r="K107" s="55" t="s">
        <v>976</v>
      </c>
      <c r="L107" s="55" t="s">
        <v>976</v>
      </c>
      <c r="M107" s="55" t="s">
        <v>975</v>
      </c>
      <c r="N107" s="54" t="s">
        <v>834</v>
      </c>
      <c r="O107" s="54" t="s">
        <v>11</v>
      </c>
      <c r="P107" s="54" t="s">
        <v>11</v>
      </c>
      <c r="Q107" s="54" t="s">
        <v>825</v>
      </c>
    </row>
    <row r="108" spans="1:17" s="70" customFormat="1" ht="60" x14ac:dyDescent="0.25">
      <c r="A108" s="55">
        <v>5003</v>
      </c>
      <c r="B108" s="59" t="s">
        <v>82</v>
      </c>
      <c r="C108" s="59" t="s">
        <v>82</v>
      </c>
      <c r="D108" s="54" t="s">
        <v>726</v>
      </c>
      <c r="E108" s="54" t="s">
        <v>7</v>
      </c>
      <c r="F108" s="55">
        <v>876</v>
      </c>
      <c r="G108" s="55" t="s">
        <v>8</v>
      </c>
      <c r="H108" s="54">
        <v>1</v>
      </c>
      <c r="I108" s="54" t="s">
        <v>53</v>
      </c>
      <c r="J108" s="56">
        <v>1450000</v>
      </c>
      <c r="K108" s="55" t="s">
        <v>977</v>
      </c>
      <c r="L108" s="55" t="s">
        <v>971</v>
      </c>
      <c r="M108" s="55" t="s">
        <v>972</v>
      </c>
      <c r="N108" s="54" t="s">
        <v>16</v>
      </c>
      <c r="O108" s="54" t="s">
        <v>825</v>
      </c>
      <c r="P108" s="54" t="s">
        <v>11</v>
      </c>
      <c r="Q108" s="54" t="s">
        <v>11</v>
      </c>
    </row>
    <row r="109" spans="1:17" s="70" customFormat="1" ht="75" x14ac:dyDescent="0.25">
      <c r="A109" s="55">
        <v>5004</v>
      </c>
      <c r="B109" s="59" t="s">
        <v>78</v>
      </c>
      <c r="C109" s="59" t="s">
        <v>536</v>
      </c>
      <c r="D109" s="54" t="s">
        <v>727</v>
      </c>
      <c r="E109" s="54" t="s">
        <v>7</v>
      </c>
      <c r="F109" s="55">
        <v>876</v>
      </c>
      <c r="G109" s="55" t="s">
        <v>8</v>
      </c>
      <c r="H109" s="54">
        <v>1</v>
      </c>
      <c r="I109" s="54" t="s">
        <v>53</v>
      </c>
      <c r="J109" s="56">
        <v>450000</v>
      </c>
      <c r="K109" s="55" t="s">
        <v>982</v>
      </c>
      <c r="L109" s="55" t="s">
        <v>972</v>
      </c>
      <c r="M109" s="55" t="s">
        <v>983</v>
      </c>
      <c r="N109" s="54" t="s">
        <v>16</v>
      </c>
      <c r="O109" s="54" t="s">
        <v>825</v>
      </c>
      <c r="P109" s="54" t="s">
        <v>11</v>
      </c>
      <c r="Q109" s="54" t="s">
        <v>11</v>
      </c>
    </row>
    <row r="110" spans="1:17" s="70" customFormat="1" ht="60" x14ac:dyDescent="0.25">
      <c r="A110" s="55">
        <v>5005</v>
      </c>
      <c r="B110" s="59" t="s">
        <v>123</v>
      </c>
      <c r="C110" s="59" t="s">
        <v>548</v>
      </c>
      <c r="D110" s="54" t="s">
        <v>143</v>
      </c>
      <c r="E110" s="54" t="s">
        <v>7</v>
      </c>
      <c r="F110" s="55">
        <v>876</v>
      </c>
      <c r="G110" s="55" t="s">
        <v>8</v>
      </c>
      <c r="H110" s="54">
        <v>1</v>
      </c>
      <c r="I110" s="54" t="s">
        <v>53</v>
      </c>
      <c r="J110" s="56">
        <v>614000</v>
      </c>
      <c r="K110" s="55" t="s">
        <v>979</v>
      </c>
      <c r="L110" s="55" t="s">
        <v>982</v>
      </c>
      <c r="M110" s="55" t="s">
        <v>975</v>
      </c>
      <c r="N110" s="54" t="s">
        <v>16</v>
      </c>
      <c r="O110" s="54" t="s">
        <v>825</v>
      </c>
      <c r="P110" s="54" t="s">
        <v>11</v>
      </c>
      <c r="Q110" s="54" t="s">
        <v>11</v>
      </c>
    </row>
    <row r="111" spans="1:17" s="70" customFormat="1" ht="60" x14ac:dyDescent="0.25">
      <c r="A111" s="55">
        <v>5006</v>
      </c>
      <c r="B111" s="59" t="s">
        <v>91</v>
      </c>
      <c r="C111" s="59" t="s">
        <v>540</v>
      </c>
      <c r="D111" s="54" t="s">
        <v>728</v>
      </c>
      <c r="E111" s="54" t="s">
        <v>7</v>
      </c>
      <c r="F111" s="55">
        <v>876</v>
      </c>
      <c r="G111" s="55" t="s">
        <v>8</v>
      </c>
      <c r="H111" s="54">
        <v>1</v>
      </c>
      <c r="I111" s="54" t="s">
        <v>53</v>
      </c>
      <c r="J111" s="56">
        <v>880000</v>
      </c>
      <c r="K111" s="55" t="s">
        <v>974</v>
      </c>
      <c r="L111" s="55" t="s">
        <v>979</v>
      </c>
      <c r="M111" s="55" t="s">
        <v>1029</v>
      </c>
      <c r="N111" s="54" t="s">
        <v>16</v>
      </c>
      <c r="O111" s="54" t="s">
        <v>825</v>
      </c>
      <c r="P111" s="54" t="s">
        <v>11</v>
      </c>
      <c r="Q111" s="54" t="s">
        <v>11</v>
      </c>
    </row>
    <row r="112" spans="1:17" s="70" customFormat="1" ht="60" x14ac:dyDescent="0.25">
      <c r="A112" s="55">
        <v>5007</v>
      </c>
      <c r="B112" s="59" t="s">
        <v>90</v>
      </c>
      <c r="C112" s="59" t="s">
        <v>538</v>
      </c>
      <c r="D112" s="54" t="s">
        <v>729</v>
      </c>
      <c r="E112" s="54" t="s">
        <v>80</v>
      </c>
      <c r="F112" s="55">
        <v>876</v>
      </c>
      <c r="G112" s="55" t="s">
        <v>8</v>
      </c>
      <c r="H112" s="54">
        <v>1</v>
      </c>
      <c r="I112" s="54" t="s">
        <v>53</v>
      </c>
      <c r="J112" s="56">
        <v>1552135</v>
      </c>
      <c r="K112" s="55" t="s">
        <v>980</v>
      </c>
      <c r="L112" s="55" t="s">
        <v>980</v>
      </c>
      <c r="M112" s="55" t="s">
        <v>975</v>
      </c>
      <c r="N112" s="54" t="s">
        <v>834</v>
      </c>
      <c r="O112" s="54" t="s">
        <v>11</v>
      </c>
      <c r="P112" s="54" t="s">
        <v>11</v>
      </c>
      <c r="Q112" s="54" t="s">
        <v>12</v>
      </c>
    </row>
    <row r="113" spans="1:17" s="70" customFormat="1" ht="30" x14ac:dyDescent="0.25">
      <c r="A113" s="50"/>
      <c r="B113" s="50"/>
      <c r="C113" s="50"/>
      <c r="D113" s="50"/>
      <c r="E113" s="50"/>
      <c r="F113" s="50"/>
      <c r="G113" s="50"/>
      <c r="H113" s="50"/>
      <c r="I113" s="51" t="s">
        <v>55</v>
      </c>
      <c r="J113" s="52">
        <f>SUM(J106:J112)</f>
        <v>8083135</v>
      </c>
      <c r="K113" s="50"/>
      <c r="L113" s="50"/>
      <c r="M113" s="50"/>
      <c r="N113" s="50"/>
      <c r="O113" s="50"/>
      <c r="P113" s="50"/>
      <c r="Q113" s="50"/>
    </row>
    <row r="114" spans="1:17" s="70" customFormat="1" ht="15" x14ac:dyDescent="0.25">
      <c r="A114" s="50"/>
      <c r="B114" s="50"/>
      <c r="C114" s="50"/>
      <c r="D114" s="50"/>
      <c r="E114" s="50"/>
      <c r="F114" s="50"/>
      <c r="G114" s="50"/>
      <c r="H114" s="50"/>
      <c r="I114" s="51" t="s">
        <v>56</v>
      </c>
      <c r="J114" s="52">
        <f>SUM(J113,J105,J91,J83,J43,J18)</f>
        <v>423039366.57000005</v>
      </c>
      <c r="K114" s="50"/>
      <c r="L114" s="50"/>
      <c r="M114" s="50"/>
      <c r="N114" s="50"/>
      <c r="O114" s="50"/>
      <c r="P114" s="50"/>
      <c r="Q114" s="50"/>
    </row>
  </sheetData>
  <autoFilter ref="A6:Q114">
    <filterColumn colId="0" showButton="0"/>
    <filterColumn colId="11" showButton="0"/>
  </autoFilter>
  <mergeCells count="21">
    <mergeCell ref="N2:N5"/>
    <mergeCell ref="M4:M5"/>
    <mergeCell ref="L6:M6"/>
    <mergeCell ref="A2:A5"/>
    <mergeCell ref="B2:B5"/>
    <mergeCell ref="C2:C5"/>
    <mergeCell ref="D2:D5"/>
    <mergeCell ref="E2:M2"/>
    <mergeCell ref="O2:O4"/>
    <mergeCell ref="P2:P4"/>
    <mergeCell ref="Q2:Q4"/>
    <mergeCell ref="E3:E5"/>
    <mergeCell ref="F3:G3"/>
    <mergeCell ref="H3:H5"/>
    <mergeCell ref="J3:J5"/>
    <mergeCell ref="K3:M3"/>
    <mergeCell ref="F4:F5"/>
    <mergeCell ref="G4:G5"/>
    <mergeCell ref="I4:I5"/>
    <mergeCell ref="K4:K5"/>
    <mergeCell ref="L4:L5"/>
  </mergeCells>
  <pageMargins left="0.23622047244094491" right="0.23622047244094491" top="0.94488188976377963" bottom="0.74803149606299213" header="0.31496062992125984" footer="0.31496062992125984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303"/>
  <sheetViews>
    <sheetView view="pageBreakPreview" zoomScaleNormal="100" zoomScaleSheetLayoutView="100" workbookViewId="0">
      <selection activeCell="C7" sqref="C7"/>
    </sheetView>
  </sheetViews>
  <sheetFormatPr defaultRowHeight="12.75" x14ac:dyDescent="0.2"/>
  <cols>
    <col min="1" max="1" width="5.85546875" style="16" customWidth="1"/>
    <col min="2" max="2" width="6.85546875" style="16" customWidth="1"/>
    <col min="3" max="3" width="13.28515625" style="16" customWidth="1"/>
    <col min="4" max="4" width="20.28515625" style="16" customWidth="1"/>
    <col min="5" max="5" width="15.85546875" style="16" customWidth="1"/>
    <col min="6" max="6" width="7.140625" style="16" customWidth="1"/>
    <col min="7" max="7" width="10.7109375" style="16" customWidth="1"/>
    <col min="8" max="8" width="12.28515625" style="16" customWidth="1"/>
    <col min="9" max="9" width="12" style="16" customWidth="1"/>
    <col min="10" max="10" width="16.85546875" style="26" customWidth="1"/>
    <col min="11" max="11" width="11.7109375" style="16" bestFit="1" customWidth="1"/>
    <col min="12" max="12" width="11.42578125" style="16" bestFit="1" customWidth="1"/>
    <col min="13" max="13" width="12" style="16" customWidth="1"/>
    <col min="14" max="14" width="22.85546875" style="16" customWidth="1"/>
    <col min="15" max="15" width="12.85546875" style="16" customWidth="1"/>
    <col min="16" max="16" width="13.140625" style="16" customWidth="1"/>
    <col min="17" max="17" width="14.7109375" style="16" customWidth="1"/>
    <col min="18" max="16384" width="9.140625" style="16"/>
  </cols>
  <sheetData>
    <row r="1" spans="1:17" s="38" customFormat="1" ht="15.75" x14ac:dyDescent="0.25">
      <c r="A1" s="43" t="s">
        <v>1114</v>
      </c>
      <c r="J1" s="39"/>
    </row>
    <row r="2" spans="1:17" s="17" customFormat="1" ht="12.75" customHeight="1" x14ac:dyDescent="0.2">
      <c r="A2" s="85" t="s">
        <v>557</v>
      </c>
      <c r="B2" s="85" t="s">
        <v>558</v>
      </c>
      <c r="C2" s="85" t="s">
        <v>559</v>
      </c>
      <c r="D2" s="85" t="s">
        <v>1</v>
      </c>
      <c r="E2" s="112" t="s">
        <v>0</v>
      </c>
      <c r="F2" s="89"/>
      <c r="G2" s="89"/>
      <c r="H2" s="89"/>
      <c r="I2" s="89"/>
      <c r="J2" s="89"/>
      <c r="K2" s="89"/>
      <c r="L2" s="89"/>
      <c r="M2" s="113"/>
      <c r="N2" s="85" t="s">
        <v>560</v>
      </c>
      <c r="O2" s="85" t="s">
        <v>561</v>
      </c>
      <c r="P2" s="85" t="s">
        <v>562</v>
      </c>
      <c r="Q2" s="85" t="s">
        <v>563</v>
      </c>
    </row>
    <row r="3" spans="1:17" s="17" customFormat="1" ht="12.75" customHeight="1" x14ac:dyDescent="0.2">
      <c r="A3" s="86"/>
      <c r="B3" s="86"/>
      <c r="C3" s="86"/>
      <c r="D3" s="86"/>
      <c r="E3" s="85" t="s">
        <v>564</v>
      </c>
      <c r="F3" s="112" t="s">
        <v>565</v>
      </c>
      <c r="G3" s="113"/>
      <c r="H3" s="85" t="s">
        <v>566</v>
      </c>
      <c r="I3" s="83"/>
      <c r="J3" s="117" t="s">
        <v>567</v>
      </c>
      <c r="K3" s="112" t="s">
        <v>2</v>
      </c>
      <c r="L3" s="89"/>
      <c r="M3" s="113"/>
      <c r="N3" s="86"/>
      <c r="O3" s="86"/>
      <c r="P3" s="86"/>
      <c r="Q3" s="86"/>
    </row>
    <row r="4" spans="1:17" s="17" customFormat="1" ht="72.75" customHeight="1" x14ac:dyDescent="0.2">
      <c r="A4" s="86"/>
      <c r="B4" s="86"/>
      <c r="C4" s="86"/>
      <c r="D4" s="86"/>
      <c r="E4" s="86"/>
      <c r="F4" s="85" t="s">
        <v>3</v>
      </c>
      <c r="G4" s="85" t="s">
        <v>4</v>
      </c>
      <c r="H4" s="86"/>
      <c r="I4" s="85" t="s">
        <v>4</v>
      </c>
      <c r="J4" s="118"/>
      <c r="K4" s="85" t="s">
        <v>568</v>
      </c>
      <c r="L4" s="85" t="s">
        <v>574</v>
      </c>
      <c r="M4" s="85" t="s">
        <v>1030</v>
      </c>
      <c r="N4" s="86"/>
      <c r="O4" s="87"/>
      <c r="P4" s="87"/>
      <c r="Q4" s="87"/>
    </row>
    <row r="5" spans="1:17" s="17" customFormat="1" x14ac:dyDescent="0.2">
      <c r="A5" s="114"/>
      <c r="B5" s="114"/>
      <c r="C5" s="114"/>
      <c r="D5" s="114"/>
      <c r="E5" s="114"/>
      <c r="F5" s="114"/>
      <c r="G5" s="114"/>
      <c r="H5" s="114"/>
      <c r="I5" s="114"/>
      <c r="J5" s="119"/>
      <c r="K5" s="114"/>
      <c r="L5" s="87"/>
      <c r="M5" s="87"/>
      <c r="N5" s="114"/>
      <c r="O5" s="18" t="s">
        <v>5</v>
      </c>
      <c r="P5" s="24" t="s">
        <v>5</v>
      </c>
      <c r="Q5" s="24" t="s">
        <v>5</v>
      </c>
    </row>
    <row r="6" spans="1:17" x14ac:dyDescent="0.2">
      <c r="A6" s="28" t="s">
        <v>6</v>
      </c>
      <c r="B6" s="29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  <c r="H6" s="21">
        <v>8</v>
      </c>
      <c r="I6" s="21">
        <v>10</v>
      </c>
      <c r="J6" s="27">
        <v>11</v>
      </c>
      <c r="K6" s="21">
        <v>12</v>
      </c>
      <c r="L6" s="115">
        <v>13</v>
      </c>
      <c r="M6" s="116"/>
      <c r="N6" s="21">
        <v>14</v>
      </c>
      <c r="O6" s="21">
        <v>15</v>
      </c>
      <c r="P6" s="21">
        <v>16</v>
      </c>
      <c r="Q6" s="21">
        <v>17</v>
      </c>
    </row>
    <row r="7" spans="1:17" s="42" customFormat="1" ht="75" x14ac:dyDescent="0.25">
      <c r="A7" s="62">
        <v>1</v>
      </c>
      <c r="B7" s="64" t="s">
        <v>154</v>
      </c>
      <c r="C7" s="64" t="s">
        <v>571</v>
      </c>
      <c r="D7" s="61" t="s">
        <v>1036</v>
      </c>
      <c r="E7" s="61" t="s">
        <v>7</v>
      </c>
      <c r="F7" s="62">
        <v>796</v>
      </c>
      <c r="G7" s="62" t="s">
        <v>735</v>
      </c>
      <c r="H7" s="61">
        <v>1</v>
      </c>
      <c r="I7" s="61" t="s">
        <v>530</v>
      </c>
      <c r="J7" s="63">
        <v>3124000</v>
      </c>
      <c r="K7" s="62" t="s">
        <v>974</v>
      </c>
      <c r="L7" s="62" t="s">
        <v>977</v>
      </c>
      <c r="M7" s="62" t="s">
        <v>975</v>
      </c>
      <c r="N7" s="61" t="s">
        <v>533</v>
      </c>
      <c r="O7" s="48" t="s">
        <v>12</v>
      </c>
      <c r="P7" s="48" t="s">
        <v>12</v>
      </c>
      <c r="Q7" s="48" t="s">
        <v>11</v>
      </c>
    </row>
    <row r="8" spans="1:17" s="42" customFormat="1" ht="45" x14ac:dyDescent="0.25">
      <c r="A8" s="62">
        <v>2</v>
      </c>
      <c r="B8" s="64" t="s">
        <v>312</v>
      </c>
      <c r="C8" s="64" t="s">
        <v>155</v>
      </c>
      <c r="D8" s="61" t="s">
        <v>1035</v>
      </c>
      <c r="E8" s="61" t="s">
        <v>7</v>
      </c>
      <c r="F8" s="62">
        <v>112</v>
      </c>
      <c r="G8" s="62" t="s">
        <v>841</v>
      </c>
      <c r="H8" s="61">
        <v>1</v>
      </c>
      <c r="I8" s="61" t="s">
        <v>530</v>
      </c>
      <c r="J8" s="63">
        <v>66838156</v>
      </c>
      <c r="K8" s="62" t="s">
        <v>970</v>
      </c>
      <c r="L8" s="62" t="s">
        <v>976</v>
      </c>
      <c r="M8" s="62" t="s">
        <v>991</v>
      </c>
      <c r="N8" s="61" t="s">
        <v>16</v>
      </c>
      <c r="O8" s="48" t="s">
        <v>12</v>
      </c>
      <c r="P8" s="48" t="s">
        <v>11</v>
      </c>
      <c r="Q8" s="48" t="s">
        <v>11</v>
      </c>
    </row>
    <row r="9" spans="1:17" s="42" customFormat="1" ht="45" x14ac:dyDescent="0.25">
      <c r="A9" s="62">
        <v>3</v>
      </c>
      <c r="B9" s="64" t="s">
        <v>346</v>
      </c>
      <c r="C9" s="64" t="s">
        <v>346</v>
      </c>
      <c r="D9" s="61" t="s">
        <v>347</v>
      </c>
      <c r="E9" s="61" t="s">
        <v>7</v>
      </c>
      <c r="F9" s="62">
        <v>796</v>
      </c>
      <c r="G9" s="62" t="s">
        <v>735</v>
      </c>
      <c r="H9" s="61">
        <v>9968</v>
      </c>
      <c r="I9" s="61" t="s">
        <v>530</v>
      </c>
      <c r="J9" s="63">
        <v>652729.92000000004</v>
      </c>
      <c r="K9" s="62" t="s">
        <v>974</v>
      </c>
      <c r="L9" s="62" t="s">
        <v>979</v>
      </c>
      <c r="M9" s="62" t="s">
        <v>975</v>
      </c>
      <c r="N9" s="61" t="s">
        <v>72</v>
      </c>
      <c r="O9" s="48" t="s">
        <v>12</v>
      </c>
      <c r="P9" s="48" t="s">
        <v>11</v>
      </c>
      <c r="Q9" s="48" t="s">
        <v>11</v>
      </c>
    </row>
    <row r="10" spans="1:17" s="42" customFormat="1" ht="75" x14ac:dyDescent="0.25">
      <c r="A10" s="62">
        <v>4</v>
      </c>
      <c r="B10" s="64" t="s">
        <v>349</v>
      </c>
      <c r="C10" s="64" t="s">
        <v>349</v>
      </c>
      <c r="D10" s="61" t="s">
        <v>350</v>
      </c>
      <c r="E10" s="61" t="s">
        <v>7</v>
      </c>
      <c r="F10" s="62">
        <v>796</v>
      </c>
      <c r="G10" s="62" t="s">
        <v>735</v>
      </c>
      <c r="H10" s="61">
        <v>3667</v>
      </c>
      <c r="I10" s="61" t="s">
        <v>530</v>
      </c>
      <c r="J10" s="63">
        <v>1680380.94</v>
      </c>
      <c r="K10" s="62" t="s">
        <v>974</v>
      </c>
      <c r="L10" s="62" t="s">
        <v>979</v>
      </c>
      <c r="M10" s="62" t="s">
        <v>975</v>
      </c>
      <c r="N10" s="61" t="s">
        <v>70</v>
      </c>
      <c r="O10" s="48" t="s">
        <v>12</v>
      </c>
      <c r="P10" s="48" t="s">
        <v>12</v>
      </c>
      <c r="Q10" s="48" t="s">
        <v>11</v>
      </c>
    </row>
    <row r="11" spans="1:17" s="42" customFormat="1" ht="45" x14ac:dyDescent="0.25">
      <c r="A11" s="46">
        <v>5</v>
      </c>
      <c r="B11" s="47" t="s">
        <v>156</v>
      </c>
      <c r="C11" s="64" t="s">
        <v>157</v>
      </c>
      <c r="D11" s="61" t="s">
        <v>158</v>
      </c>
      <c r="E11" s="61" t="s">
        <v>7</v>
      </c>
      <c r="F11" s="62">
        <v>168</v>
      </c>
      <c r="G11" s="62" t="s">
        <v>147</v>
      </c>
      <c r="H11" s="61">
        <v>3250</v>
      </c>
      <c r="I11" s="61" t="s">
        <v>530</v>
      </c>
      <c r="J11" s="63">
        <v>46910502</v>
      </c>
      <c r="K11" s="62" t="s">
        <v>978</v>
      </c>
      <c r="L11" s="62" t="s">
        <v>980</v>
      </c>
      <c r="M11" s="62" t="s">
        <v>975</v>
      </c>
      <c r="N11" s="61" t="s">
        <v>16</v>
      </c>
      <c r="O11" s="48" t="s">
        <v>12</v>
      </c>
      <c r="P11" s="48" t="s">
        <v>11</v>
      </c>
      <c r="Q11" s="48" t="s">
        <v>11</v>
      </c>
    </row>
    <row r="12" spans="1:17" s="42" customFormat="1" ht="30" x14ac:dyDescent="0.25">
      <c r="A12" s="46">
        <v>6</v>
      </c>
      <c r="B12" s="47" t="s">
        <v>156</v>
      </c>
      <c r="C12" s="64" t="s">
        <v>157</v>
      </c>
      <c r="D12" s="61" t="s">
        <v>168</v>
      </c>
      <c r="E12" s="61" t="s">
        <v>7</v>
      </c>
      <c r="F12" s="62">
        <v>166</v>
      </c>
      <c r="G12" s="62" t="s">
        <v>842</v>
      </c>
      <c r="H12" s="61">
        <v>63500</v>
      </c>
      <c r="I12" s="61" t="s">
        <v>530</v>
      </c>
      <c r="J12" s="63">
        <v>1996440</v>
      </c>
      <c r="K12" s="62" t="s">
        <v>978</v>
      </c>
      <c r="L12" s="62" t="s">
        <v>980</v>
      </c>
      <c r="M12" s="62" t="s">
        <v>975</v>
      </c>
      <c r="N12" s="61" t="s">
        <v>72</v>
      </c>
      <c r="O12" s="48" t="s">
        <v>12</v>
      </c>
      <c r="P12" s="48" t="s">
        <v>11</v>
      </c>
      <c r="Q12" s="48" t="s">
        <v>11</v>
      </c>
    </row>
    <row r="13" spans="1:17" s="42" customFormat="1" ht="45" x14ac:dyDescent="0.25">
      <c r="A13" s="46">
        <v>7</v>
      </c>
      <c r="B13" s="47" t="s">
        <v>843</v>
      </c>
      <c r="C13" s="64" t="s">
        <v>843</v>
      </c>
      <c r="D13" s="61" t="s">
        <v>844</v>
      </c>
      <c r="E13" s="61" t="s">
        <v>7</v>
      </c>
      <c r="F13" s="62">
        <v>166</v>
      </c>
      <c r="G13" s="62" t="s">
        <v>842</v>
      </c>
      <c r="H13" s="61">
        <v>154</v>
      </c>
      <c r="I13" s="61" t="s">
        <v>530</v>
      </c>
      <c r="J13" s="63">
        <v>3070620.54</v>
      </c>
      <c r="K13" s="62" t="s">
        <v>980</v>
      </c>
      <c r="L13" s="62" t="s">
        <v>976</v>
      </c>
      <c r="M13" s="62" t="s">
        <v>975</v>
      </c>
      <c r="N13" s="61" t="s">
        <v>72</v>
      </c>
      <c r="O13" s="48" t="s">
        <v>12</v>
      </c>
      <c r="P13" s="48" t="s">
        <v>11</v>
      </c>
      <c r="Q13" s="48" t="s">
        <v>11</v>
      </c>
    </row>
    <row r="14" spans="1:17" s="42" customFormat="1" ht="105" x14ac:dyDescent="0.25">
      <c r="A14" s="46">
        <v>8</v>
      </c>
      <c r="B14" s="47" t="s">
        <v>307</v>
      </c>
      <c r="C14" s="64" t="s">
        <v>307</v>
      </c>
      <c r="D14" s="61" t="s">
        <v>308</v>
      </c>
      <c r="E14" s="61" t="s">
        <v>7</v>
      </c>
      <c r="F14" s="62">
        <v>796</v>
      </c>
      <c r="G14" s="62" t="s">
        <v>735</v>
      </c>
      <c r="H14" s="61">
        <v>1912</v>
      </c>
      <c r="I14" s="61" t="s">
        <v>530</v>
      </c>
      <c r="J14" s="63">
        <v>5428078.9400000004</v>
      </c>
      <c r="K14" s="62" t="s">
        <v>973</v>
      </c>
      <c r="L14" s="62" t="s">
        <v>980</v>
      </c>
      <c r="M14" s="62" t="s">
        <v>975</v>
      </c>
      <c r="N14" s="61" t="s">
        <v>10</v>
      </c>
      <c r="O14" s="48" t="s">
        <v>12</v>
      </c>
      <c r="P14" s="48" t="s">
        <v>12</v>
      </c>
      <c r="Q14" s="48" t="s">
        <v>11</v>
      </c>
    </row>
    <row r="15" spans="1:17" s="42" customFormat="1" ht="45" x14ac:dyDescent="0.25">
      <c r="A15" s="46">
        <v>9</v>
      </c>
      <c r="B15" s="47" t="s">
        <v>169</v>
      </c>
      <c r="C15" s="64" t="s">
        <v>845</v>
      </c>
      <c r="D15" s="61" t="s">
        <v>170</v>
      </c>
      <c r="E15" s="61" t="s">
        <v>7</v>
      </c>
      <c r="F15" s="62">
        <v>796</v>
      </c>
      <c r="G15" s="62" t="s">
        <v>735</v>
      </c>
      <c r="H15" s="61">
        <v>11</v>
      </c>
      <c r="I15" s="61" t="s">
        <v>530</v>
      </c>
      <c r="J15" s="63">
        <v>2430459</v>
      </c>
      <c r="K15" s="62" t="s">
        <v>978</v>
      </c>
      <c r="L15" s="62" t="s">
        <v>980</v>
      </c>
      <c r="M15" s="62" t="s">
        <v>975</v>
      </c>
      <c r="N15" s="61" t="s">
        <v>16</v>
      </c>
      <c r="O15" s="48" t="s">
        <v>12</v>
      </c>
      <c r="P15" s="48" t="s">
        <v>11</v>
      </c>
      <c r="Q15" s="48" t="s">
        <v>11</v>
      </c>
    </row>
    <row r="16" spans="1:17" s="42" customFormat="1" ht="30" x14ac:dyDescent="0.25">
      <c r="A16" s="46">
        <v>10</v>
      </c>
      <c r="B16" s="47" t="s">
        <v>169</v>
      </c>
      <c r="C16" s="64" t="s">
        <v>845</v>
      </c>
      <c r="D16" s="61" t="s">
        <v>171</v>
      </c>
      <c r="E16" s="61" t="s">
        <v>7</v>
      </c>
      <c r="F16" s="62">
        <v>796</v>
      </c>
      <c r="G16" s="62" t="s">
        <v>735</v>
      </c>
      <c r="H16" s="61">
        <v>12</v>
      </c>
      <c r="I16" s="61" t="s">
        <v>530</v>
      </c>
      <c r="J16" s="63">
        <v>16575689.08</v>
      </c>
      <c r="K16" s="62" t="s">
        <v>978</v>
      </c>
      <c r="L16" s="62" t="s">
        <v>980</v>
      </c>
      <c r="M16" s="62" t="s">
        <v>975</v>
      </c>
      <c r="N16" s="61" t="s">
        <v>16</v>
      </c>
      <c r="O16" s="48" t="s">
        <v>12</v>
      </c>
      <c r="P16" s="48" t="s">
        <v>11</v>
      </c>
      <c r="Q16" s="48" t="s">
        <v>11</v>
      </c>
    </row>
    <row r="17" spans="1:17" s="42" customFormat="1" ht="75" x14ac:dyDescent="0.25">
      <c r="A17" s="46">
        <v>11</v>
      </c>
      <c r="B17" s="47" t="s">
        <v>169</v>
      </c>
      <c r="C17" s="64" t="s">
        <v>845</v>
      </c>
      <c r="D17" s="61" t="s">
        <v>212</v>
      </c>
      <c r="E17" s="61" t="s">
        <v>7</v>
      </c>
      <c r="F17" s="62">
        <v>796</v>
      </c>
      <c r="G17" s="62" t="s">
        <v>735</v>
      </c>
      <c r="H17" s="61">
        <v>655</v>
      </c>
      <c r="I17" s="61" t="s">
        <v>530</v>
      </c>
      <c r="J17" s="63">
        <v>18507975.420000002</v>
      </c>
      <c r="K17" s="62" t="s">
        <v>973</v>
      </c>
      <c r="L17" s="62" t="s">
        <v>980</v>
      </c>
      <c r="M17" s="62" t="s">
        <v>975</v>
      </c>
      <c r="N17" s="61" t="s">
        <v>16</v>
      </c>
      <c r="O17" s="48" t="s">
        <v>12</v>
      </c>
      <c r="P17" s="48" t="s">
        <v>11</v>
      </c>
      <c r="Q17" s="48" t="s">
        <v>11</v>
      </c>
    </row>
    <row r="18" spans="1:17" s="42" customFormat="1" ht="75" x14ac:dyDescent="0.25">
      <c r="A18" s="46">
        <v>12</v>
      </c>
      <c r="B18" s="47" t="s">
        <v>169</v>
      </c>
      <c r="C18" s="64" t="s">
        <v>845</v>
      </c>
      <c r="D18" s="61" t="s">
        <v>213</v>
      </c>
      <c r="E18" s="61" t="s">
        <v>7</v>
      </c>
      <c r="F18" s="62">
        <v>796</v>
      </c>
      <c r="G18" s="62" t="s">
        <v>735</v>
      </c>
      <c r="H18" s="61">
        <v>27</v>
      </c>
      <c r="I18" s="61" t="s">
        <v>530</v>
      </c>
      <c r="J18" s="63">
        <v>17647933.800000001</v>
      </c>
      <c r="K18" s="62" t="s">
        <v>973</v>
      </c>
      <c r="L18" s="62" t="s">
        <v>974</v>
      </c>
      <c r="M18" s="62" t="s">
        <v>975</v>
      </c>
      <c r="N18" s="61" t="s">
        <v>16</v>
      </c>
      <c r="O18" s="48" t="s">
        <v>12</v>
      </c>
      <c r="P18" s="48" t="s">
        <v>11</v>
      </c>
      <c r="Q18" s="48" t="s">
        <v>11</v>
      </c>
    </row>
    <row r="19" spans="1:17" s="42" customFormat="1" ht="45" x14ac:dyDescent="0.25">
      <c r="A19" s="46">
        <v>13</v>
      </c>
      <c r="B19" s="47" t="s">
        <v>169</v>
      </c>
      <c r="C19" s="64" t="s">
        <v>845</v>
      </c>
      <c r="D19" s="61" t="s">
        <v>172</v>
      </c>
      <c r="E19" s="61" t="s">
        <v>7</v>
      </c>
      <c r="F19" s="62">
        <v>796</v>
      </c>
      <c r="G19" s="62" t="s">
        <v>735</v>
      </c>
      <c r="H19" s="61">
        <v>3</v>
      </c>
      <c r="I19" s="61" t="s">
        <v>530</v>
      </c>
      <c r="J19" s="63">
        <v>701424.56</v>
      </c>
      <c r="K19" s="62" t="s">
        <v>973</v>
      </c>
      <c r="L19" s="62" t="s">
        <v>980</v>
      </c>
      <c r="M19" s="62" t="s">
        <v>975</v>
      </c>
      <c r="N19" s="61" t="s">
        <v>72</v>
      </c>
      <c r="O19" s="48" t="s">
        <v>12</v>
      </c>
      <c r="P19" s="48" t="s">
        <v>11</v>
      </c>
      <c r="Q19" s="48" t="s">
        <v>11</v>
      </c>
    </row>
    <row r="20" spans="1:17" s="42" customFormat="1" ht="30" x14ac:dyDescent="0.25">
      <c r="A20" s="46">
        <v>14</v>
      </c>
      <c r="B20" s="47" t="s">
        <v>169</v>
      </c>
      <c r="C20" s="64" t="s">
        <v>845</v>
      </c>
      <c r="D20" s="61" t="s">
        <v>214</v>
      </c>
      <c r="E20" s="61" t="s">
        <v>7</v>
      </c>
      <c r="F20" s="62">
        <v>796</v>
      </c>
      <c r="G20" s="62" t="s">
        <v>735</v>
      </c>
      <c r="H20" s="61">
        <v>229</v>
      </c>
      <c r="I20" s="61" t="s">
        <v>530</v>
      </c>
      <c r="J20" s="63">
        <v>4383531.29</v>
      </c>
      <c r="K20" s="62" t="s">
        <v>970</v>
      </c>
      <c r="L20" s="62" t="s">
        <v>974</v>
      </c>
      <c r="M20" s="62" t="s">
        <v>975</v>
      </c>
      <c r="N20" s="61" t="s">
        <v>16</v>
      </c>
      <c r="O20" s="48" t="s">
        <v>12</v>
      </c>
      <c r="P20" s="48" t="s">
        <v>11</v>
      </c>
      <c r="Q20" s="48" t="s">
        <v>11</v>
      </c>
    </row>
    <row r="21" spans="1:17" s="42" customFormat="1" ht="30" x14ac:dyDescent="0.25">
      <c r="A21" s="46">
        <v>15</v>
      </c>
      <c r="B21" s="47" t="s">
        <v>169</v>
      </c>
      <c r="C21" s="64" t="s">
        <v>845</v>
      </c>
      <c r="D21" s="61" t="s">
        <v>215</v>
      </c>
      <c r="E21" s="61" t="s">
        <v>7</v>
      </c>
      <c r="F21" s="62">
        <v>796</v>
      </c>
      <c r="G21" s="62" t="s">
        <v>735</v>
      </c>
      <c r="H21" s="61">
        <v>1774</v>
      </c>
      <c r="I21" s="61" t="s">
        <v>530</v>
      </c>
      <c r="J21" s="63">
        <v>8005685.1699999999</v>
      </c>
      <c r="K21" s="62" t="s">
        <v>973</v>
      </c>
      <c r="L21" s="62" t="s">
        <v>980</v>
      </c>
      <c r="M21" s="62" t="s">
        <v>975</v>
      </c>
      <c r="N21" s="61" t="s">
        <v>16</v>
      </c>
      <c r="O21" s="48" t="s">
        <v>12</v>
      </c>
      <c r="P21" s="48" t="s">
        <v>11</v>
      </c>
      <c r="Q21" s="48" t="s">
        <v>11</v>
      </c>
    </row>
    <row r="22" spans="1:17" s="42" customFormat="1" ht="75" x14ac:dyDescent="0.25">
      <c r="A22" s="46">
        <v>16</v>
      </c>
      <c r="B22" s="47" t="s">
        <v>295</v>
      </c>
      <c r="C22" s="64" t="s">
        <v>296</v>
      </c>
      <c r="D22" s="61" t="s">
        <v>297</v>
      </c>
      <c r="E22" s="61" t="s">
        <v>7</v>
      </c>
      <c r="F22" s="62">
        <v>168</v>
      </c>
      <c r="G22" s="62" t="s">
        <v>147</v>
      </c>
      <c r="H22" s="61">
        <v>3250</v>
      </c>
      <c r="I22" s="61" t="s">
        <v>530</v>
      </c>
      <c r="J22" s="63">
        <v>2127554.54</v>
      </c>
      <c r="K22" s="62" t="s">
        <v>980</v>
      </c>
      <c r="L22" s="62" t="s">
        <v>976</v>
      </c>
      <c r="M22" s="62" t="s">
        <v>975</v>
      </c>
      <c r="N22" s="61" t="s">
        <v>70</v>
      </c>
      <c r="O22" s="48" t="s">
        <v>12</v>
      </c>
      <c r="P22" s="48" t="s">
        <v>12</v>
      </c>
      <c r="Q22" s="48" t="s">
        <v>11</v>
      </c>
    </row>
    <row r="23" spans="1:17" s="42" customFormat="1" ht="30" x14ac:dyDescent="0.25">
      <c r="A23" s="46">
        <v>17</v>
      </c>
      <c r="B23" s="47" t="s">
        <v>383</v>
      </c>
      <c r="C23" s="64" t="s">
        <v>383</v>
      </c>
      <c r="D23" s="61" t="s">
        <v>388</v>
      </c>
      <c r="E23" s="61" t="s">
        <v>7</v>
      </c>
      <c r="F23" s="62">
        <v>796</v>
      </c>
      <c r="G23" s="62" t="s">
        <v>735</v>
      </c>
      <c r="H23" s="61">
        <v>47</v>
      </c>
      <c r="I23" s="61" t="s">
        <v>530</v>
      </c>
      <c r="J23" s="63">
        <v>804419.29</v>
      </c>
      <c r="K23" s="62" t="s">
        <v>976</v>
      </c>
      <c r="L23" s="62" t="s">
        <v>977</v>
      </c>
      <c r="M23" s="62" t="s">
        <v>975</v>
      </c>
      <c r="N23" s="61" t="s">
        <v>72</v>
      </c>
      <c r="O23" s="48" t="s">
        <v>12</v>
      </c>
      <c r="P23" s="48" t="s">
        <v>11</v>
      </c>
      <c r="Q23" s="48" t="s">
        <v>11</v>
      </c>
    </row>
    <row r="24" spans="1:17" s="42" customFormat="1" ht="75" x14ac:dyDescent="0.25">
      <c r="A24" s="46">
        <v>18</v>
      </c>
      <c r="B24" s="47" t="s">
        <v>206</v>
      </c>
      <c r="C24" s="64" t="s">
        <v>258</v>
      </c>
      <c r="D24" s="61" t="s">
        <v>256</v>
      </c>
      <c r="E24" s="61" t="s">
        <v>7</v>
      </c>
      <c r="F24" s="62">
        <v>778</v>
      </c>
      <c r="G24" s="62" t="s">
        <v>846</v>
      </c>
      <c r="H24" s="61">
        <v>10654</v>
      </c>
      <c r="I24" s="61" t="s">
        <v>530</v>
      </c>
      <c r="J24" s="63">
        <v>1403288</v>
      </c>
      <c r="K24" s="62" t="s">
        <v>973</v>
      </c>
      <c r="L24" s="62" t="s">
        <v>980</v>
      </c>
      <c r="M24" s="62" t="s">
        <v>975</v>
      </c>
      <c r="N24" s="61" t="s">
        <v>72</v>
      </c>
      <c r="O24" s="48" t="s">
        <v>12</v>
      </c>
      <c r="P24" s="48" t="s">
        <v>11</v>
      </c>
      <c r="Q24" s="48" t="s">
        <v>11</v>
      </c>
    </row>
    <row r="25" spans="1:17" s="42" customFormat="1" ht="75" x14ac:dyDescent="0.25">
      <c r="A25" s="46">
        <v>19</v>
      </c>
      <c r="B25" s="47" t="s">
        <v>389</v>
      </c>
      <c r="C25" s="64" t="s">
        <v>389</v>
      </c>
      <c r="D25" s="61" t="s">
        <v>390</v>
      </c>
      <c r="E25" s="61" t="s">
        <v>7</v>
      </c>
      <c r="F25" s="62">
        <v>796</v>
      </c>
      <c r="G25" s="62" t="s">
        <v>735</v>
      </c>
      <c r="H25" s="61">
        <v>317</v>
      </c>
      <c r="I25" s="61" t="s">
        <v>530</v>
      </c>
      <c r="J25" s="63">
        <v>1560789.51</v>
      </c>
      <c r="K25" s="62" t="s">
        <v>976</v>
      </c>
      <c r="L25" s="62" t="s">
        <v>977</v>
      </c>
      <c r="M25" s="62" t="s">
        <v>975</v>
      </c>
      <c r="N25" s="61" t="s">
        <v>70</v>
      </c>
      <c r="O25" s="48" t="s">
        <v>12</v>
      </c>
      <c r="P25" s="48" t="s">
        <v>12</v>
      </c>
      <c r="Q25" s="48" t="s">
        <v>11</v>
      </c>
    </row>
    <row r="26" spans="1:17" s="42" customFormat="1" ht="75" x14ac:dyDescent="0.25">
      <c r="A26" s="46">
        <v>20</v>
      </c>
      <c r="B26" s="47" t="s">
        <v>391</v>
      </c>
      <c r="C26" s="64" t="s">
        <v>391</v>
      </c>
      <c r="D26" s="61" t="s">
        <v>392</v>
      </c>
      <c r="E26" s="61" t="s">
        <v>7</v>
      </c>
      <c r="F26" s="62">
        <v>796</v>
      </c>
      <c r="G26" s="62" t="s">
        <v>735</v>
      </c>
      <c r="H26" s="61">
        <v>22</v>
      </c>
      <c r="I26" s="61" t="s">
        <v>530</v>
      </c>
      <c r="J26" s="63">
        <v>1442640.42</v>
      </c>
      <c r="K26" s="62" t="s">
        <v>980</v>
      </c>
      <c r="L26" s="62" t="s">
        <v>976</v>
      </c>
      <c r="M26" s="62" t="s">
        <v>975</v>
      </c>
      <c r="N26" s="61" t="s">
        <v>70</v>
      </c>
      <c r="O26" s="48" t="s">
        <v>12</v>
      </c>
      <c r="P26" s="48" t="s">
        <v>12</v>
      </c>
      <c r="Q26" s="48" t="s">
        <v>11</v>
      </c>
    </row>
    <row r="27" spans="1:17" s="42" customFormat="1" ht="75" x14ac:dyDescent="0.25">
      <c r="A27" s="46">
        <v>21</v>
      </c>
      <c r="B27" s="47" t="s">
        <v>847</v>
      </c>
      <c r="C27" s="64" t="s">
        <v>847</v>
      </c>
      <c r="D27" s="61" t="s">
        <v>848</v>
      </c>
      <c r="E27" s="61" t="s">
        <v>7</v>
      </c>
      <c r="F27" s="62">
        <v>876</v>
      </c>
      <c r="G27" s="62" t="s">
        <v>8</v>
      </c>
      <c r="H27" s="61">
        <v>1</v>
      </c>
      <c r="I27" s="61" t="s">
        <v>530</v>
      </c>
      <c r="J27" s="63">
        <v>583759.92000000004</v>
      </c>
      <c r="K27" s="62" t="s">
        <v>980</v>
      </c>
      <c r="L27" s="62" t="s">
        <v>976</v>
      </c>
      <c r="M27" s="62" t="s">
        <v>975</v>
      </c>
      <c r="N27" s="61" t="s">
        <v>70</v>
      </c>
      <c r="O27" s="48" t="s">
        <v>12</v>
      </c>
      <c r="P27" s="48" t="s">
        <v>12</v>
      </c>
      <c r="Q27" s="48" t="s">
        <v>11</v>
      </c>
    </row>
    <row r="28" spans="1:17" s="42" customFormat="1" ht="75" x14ac:dyDescent="0.25">
      <c r="A28" s="46">
        <v>22</v>
      </c>
      <c r="B28" s="47" t="s">
        <v>357</v>
      </c>
      <c r="C28" s="64" t="s">
        <v>849</v>
      </c>
      <c r="D28" s="61" t="s">
        <v>351</v>
      </c>
      <c r="E28" s="61" t="s">
        <v>7</v>
      </c>
      <c r="F28" s="62">
        <v>876</v>
      </c>
      <c r="G28" s="62" t="s">
        <v>8</v>
      </c>
      <c r="H28" s="61">
        <v>1</v>
      </c>
      <c r="I28" s="61" t="s">
        <v>530</v>
      </c>
      <c r="J28" s="63">
        <v>1163940.75</v>
      </c>
      <c r="K28" s="62" t="s">
        <v>974</v>
      </c>
      <c r="L28" s="62" t="s">
        <v>979</v>
      </c>
      <c r="M28" s="62" t="s">
        <v>975</v>
      </c>
      <c r="N28" s="61" t="s">
        <v>70</v>
      </c>
      <c r="O28" s="48" t="s">
        <v>12</v>
      </c>
      <c r="P28" s="48" t="s">
        <v>12</v>
      </c>
      <c r="Q28" s="48" t="s">
        <v>11</v>
      </c>
    </row>
    <row r="29" spans="1:17" s="42" customFormat="1" ht="30" x14ac:dyDescent="0.25">
      <c r="A29" s="46">
        <v>23</v>
      </c>
      <c r="B29" s="47" t="s">
        <v>156</v>
      </c>
      <c r="C29" s="64" t="s">
        <v>157</v>
      </c>
      <c r="D29" s="61" t="s">
        <v>173</v>
      </c>
      <c r="E29" s="61" t="s">
        <v>7</v>
      </c>
      <c r="F29" s="62">
        <v>876</v>
      </c>
      <c r="G29" s="62" t="s">
        <v>8</v>
      </c>
      <c r="H29" s="61">
        <v>1</v>
      </c>
      <c r="I29" s="61" t="s">
        <v>530</v>
      </c>
      <c r="J29" s="63">
        <v>6363099.4500000002</v>
      </c>
      <c r="K29" s="62" t="s">
        <v>973</v>
      </c>
      <c r="L29" s="62" t="s">
        <v>980</v>
      </c>
      <c r="M29" s="62" t="s">
        <v>975</v>
      </c>
      <c r="N29" s="61" t="s">
        <v>16</v>
      </c>
      <c r="O29" s="48" t="s">
        <v>12</v>
      </c>
      <c r="P29" s="48" t="s">
        <v>11</v>
      </c>
      <c r="Q29" s="48" t="s">
        <v>11</v>
      </c>
    </row>
    <row r="30" spans="1:17" s="42" customFormat="1" ht="30" x14ac:dyDescent="0.25">
      <c r="A30" s="46">
        <v>24</v>
      </c>
      <c r="B30" s="47" t="s">
        <v>309</v>
      </c>
      <c r="C30" s="64" t="s">
        <v>310</v>
      </c>
      <c r="D30" s="61" t="s">
        <v>311</v>
      </c>
      <c r="E30" s="61" t="s">
        <v>7</v>
      </c>
      <c r="F30" s="62">
        <v>876</v>
      </c>
      <c r="G30" s="62" t="s">
        <v>8</v>
      </c>
      <c r="H30" s="61">
        <v>1</v>
      </c>
      <c r="I30" s="61" t="s">
        <v>530</v>
      </c>
      <c r="J30" s="63">
        <v>1290234.68</v>
      </c>
      <c r="K30" s="62" t="s">
        <v>980</v>
      </c>
      <c r="L30" s="62" t="s">
        <v>976</v>
      </c>
      <c r="M30" s="62" t="s">
        <v>975</v>
      </c>
      <c r="N30" s="61" t="s">
        <v>72</v>
      </c>
      <c r="O30" s="48" t="s">
        <v>12</v>
      </c>
      <c r="P30" s="48" t="s">
        <v>11</v>
      </c>
      <c r="Q30" s="48" t="s">
        <v>11</v>
      </c>
    </row>
    <row r="31" spans="1:17" s="42" customFormat="1" ht="60" x14ac:dyDescent="0.25">
      <c r="A31" s="46">
        <v>25</v>
      </c>
      <c r="B31" s="47" t="s">
        <v>156</v>
      </c>
      <c r="C31" s="64" t="s">
        <v>157</v>
      </c>
      <c r="D31" s="61" t="s">
        <v>850</v>
      </c>
      <c r="E31" s="61" t="s">
        <v>7</v>
      </c>
      <c r="F31" s="62">
        <v>876</v>
      </c>
      <c r="G31" s="62" t="s">
        <v>8</v>
      </c>
      <c r="H31" s="61">
        <v>1</v>
      </c>
      <c r="I31" s="61" t="s">
        <v>530</v>
      </c>
      <c r="J31" s="63">
        <v>863004.9</v>
      </c>
      <c r="K31" s="62" t="s">
        <v>973</v>
      </c>
      <c r="L31" s="62" t="s">
        <v>980</v>
      </c>
      <c r="M31" s="62" t="s">
        <v>975</v>
      </c>
      <c r="N31" s="61" t="s">
        <v>72</v>
      </c>
      <c r="O31" s="48" t="s">
        <v>12</v>
      </c>
      <c r="P31" s="48" t="s">
        <v>11</v>
      </c>
      <c r="Q31" s="48" t="s">
        <v>11</v>
      </c>
    </row>
    <row r="32" spans="1:17" s="42" customFormat="1" ht="45" x14ac:dyDescent="0.25">
      <c r="A32" s="46">
        <v>26</v>
      </c>
      <c r="B32" s="47" t="s">
        <v>312</v>
      </c>
      <c r="C32" s="64" t="s">
        <v>155</v>
      </c>
      <c r="D32" s="61" t="s">
        <v>313</v>
      </c>
      <c r="E32" s="61" t="s">
        <v>7</v>
      </c>
      <c r="F32" s="62">
        <v>876</v>
      </c>
      <c r="G32" s="62" t="s">
        <v>8</v>
      </c>
      <c r="H32" s="61">
        <v>1</v>
      </c>
      <c r="I32" s="61" t="s">
        <v>530</v>
      </c>
      <c r="J32" s="63">
        <v>3057462.14</v>
      </c>
      <c r="K32" s="62" t="s">
        <v>980</v>
      </c>
      <c r="L32" s="62" t="s">
        <v>976</v>
      </c>
      <c r="M32" s="62" t="s">
        <v>975</v>
      </c>
      <c r="N32" s="61" t="s">
        <v>72</v>
      </c>
      <c r="O32" s="48" t="s">
        <v>12</v>
      </c>
      <c r="P32" s="48" t="s">
        <v>11</v>
      </c>
      <c r="Q32" s="48" t="s">
        <v>11</v>
      </c>
    </row>
    <row r="33" spans="1:17" s="42" customFormat="1" ht="60" x14ac:dyDescent="0.25">
      <c r="A33" s="46">
        <v>27</v>
      </c>
      <c r="B33" s="47" t="s">
        <v>156</v>
      </c>
      <c r="C33" s="64" t="s">
        <v>851</v>
      </c>
      <c r="D33" s="61" t="s">
        <v>852</v>
      </c>
      <c r="E33" s="61" t="s">
        <v>7</v>
      </c>
      <c r="F33" s="62">
        <v>876</v>
      </c>
      <c r="G33" s="62" t="s">
        <v>8</v>
      </c>
      <c r="H33" s="61">
        <v>1</v>
      </c>
      <c r="I33" s="61" t="s">
        <v>530</v>
      </c>
      <c r="J33" s="63">
        <v>2252022.84</v>
      </c>
      <c r="K33" s="62" t="s">
        <v>978</v>
      </c>
      <c r="L33" s="62" t="s">
        <v>980</v>
      </c>
      <c r="M33" s="62" t="s">
        <v>975</v>
      </c>
      <c r="N33" s="61" t="s">
        <v>72</v>
      </c>
      <c r="O33" s="48" t="s">
        <v>12</v>
      </c>
      <c r="P33" s="48" t="s">
        <v>11</v>
      </c>
      <c r="Q33" s="48" t="s">
        <v>11</v>
      </c>
    </row>
    <row r="34" spans="1:17" s="42" customFormat="1" ht="30" x14ac:dyDescent="0.25">
      <c r="A34" s="46">
        <v>28</v>
      </c>
      <c r="B34" s="47" t="s">
        <v>216</v>
      </c>
      <c r="C34" s="64" t="s">
        <v>354</v>
      </c>
      <c r="D34" s="61" t="s">
        <v>217</v>
      </c>
      <c r="E34" s="61" t="s">
        <v>7</v>
      </c>
      <c r="F34" s="62">
        <v>876</v>
      </c>
      <c r="G34" s="62" t="s">
        <v>8</v>
      </c>
      <c r="H34" s="61">
        <v>1</v>
      </c>
      <c r="I34" s="61" t="s">
        <v>530</v>
      </c>
      <c r="J34" s="63">
        <v>6447276.2999999998</v>
      </c>
      <c r="K34" s="62" t="s">
        <v>973</v>
      </c>
      <c r="L34" s="62" t="s">
        <v>980</v>
      </c>
      <c r="M34" s="62" t="s">
        <v>975</v>
      </c>
      <c r="N34" s="61" t="s">
        <v>72</v>
      </c>
      <c r="O34" s="48" t="s">
        <v>12</v>
      </c>
      <c r="P34" s="48" t="s">
        <v>11</v>
      </c>
      <c r="Q34" s="48" t="s">
        <v>11</v>
      </c>
    </row>
    <row r="35" spans="1:17" s="42" customFormat="1" ht="45" x14ac:dyDescent="0.25">
      <c r="A35" s="46">
        <v>29</v>
      </c>
      <c r="B35" s="47" t="s">
        <v>216</v>
      </c>
      <c r="C35" s="64" t="s">
        <v>354</v>
      </c>
      <c r="D35" s="61" t="s">
        <v>853</v>
      </c>
      <c r="E35" s="61" t="s">
        <v>7</v>
      </c>
      <c r="F35" s="62">
        <v>876</v>
      </c>
      <c r="G35" s="62" t="s">
        <v>8</v>
      </c>
      <c r="H35" s="61">
        <v>1</v>
      </c>
      <c r="I35" s="61" t="s">
        <v>530</v>
      </c>
      <c r="J35" s="63">
        <v>1905662.34</v>
      </c>
      <c r="K35" s="62" t="s">
        <v>970</v>
      </c>
      <c r="L35" s="62" t="s">
        <v>974</v>
      </c>
      <c r="M35" s="62" t="s">
        <v>975</v>
      </c>
      <c r="N35" s="61" t="s">
        <v>16</v>
      </c>
      <c r="O35" s="48" t="s">
        <v>12</v>
      </c>
      <c r="P35" s="48" t="s">
        <v>11</v>
      </c>
      <c r="Q35" s="48" t="s">
        <v>11</v>
      </c>
    </row>
    <row r="36" spans="1:17" s="42" customFormat="1" ht="45" x14ac:dyDescent="0.25">
      <c r="A36" s="46">
        <v>30</v>
      </c>
      <c r="B36" s="47" t="s">
        <v>216</v>
      </c>
      <c r="C36" s="64" t="s">
        <v>354</v>
      </c>
      <c r="D36" s="61" t="s">
        <v>218</v>
      </c>
      <c r="E36" s="61" t="s">
        <v>7</v>
      </c>
      <c r="F36" s="62">
        <v>876</v>
      </c>
      <c r="G36" s="62" t="s">
        <v>8</v>
      </c>
      <c r="H36" s="61">
        <v>1</v>
      </c>
      <c r="I36" s="61" t="s">
        <v>530</v>
      </c>
      <c r="J36" s="63">
        <v>597746.67000000004</v>
      </c>
      <c r="K36" s="62" t="s">
        <v>970</v>
      </c>
      <c r="L36" s="62" t="s">
        <v>974</v>
      </c>
      <c r="M36" s="62" t="s">
        <v>975</v>
      </c>
      <c r="N36" s="61" t="s">
        <v>72</v>
      </c>
      <c r="O36" s="48" t="s">
        <v>12</v>
      </c>
      <c r="P36" s="48" t="s">
        <v>11</v>
      </c>
      <c r="Q36" s="48" t="s">
        <v>11</v>
      </c>
    </row>
    <row r="37" spans="1:17" s="42" customFormat="1" ht="45" x14ac:dyDescent="0.25">
      <c r="A37" s="46">
        <v>31</v>
      </c>
      <c r="B37" s="47" t="s">
        <v>264</v>
      </c>
      <c r="C37" s="64" t="s">
        <v>258</v>
      </c>
      <c r="D37" s="61" t="s">
        <v>265</v>
      </c>
      <c r="E37" s="61" t="s">
        <v>7</v>
      </c>
      <c r="F37" s="62">
        <v>876</v>
      </c>
      <c r="G37" s="62" t="s">
        <v>8</v>
      </c>
      <c r="H37" s="61">
        <v>1</v>
      </c>
      <c r="I37" s="61" t="s">
        <v>530</v>
      </c>
      <c r="J37" s="63">
        <v>4159494.78</v>
      </c>
      <c r="K37" s="62" t="s">
        <v>973</v>
      </c>
      <c r="L37" s="62" t="s">
        <v>980</v>
      </c>
      <c r="M37" s="62" t="s">
        <v>975</v>
      </c>
      <c r="N37" s="61" t="s">
        <v>72</v>
      </c>
      <c r="O37" s="48" t="s">
        <v>12</v>
      </c>
      <c r="P37" s="48" t="s">
        <v>11</v>
      </c>
      <c r="Q37" s="48" t="s">
        <v>11</v>
      </c>
    </row>
    <row r="38" spans="1:17" s="42" customFormat="1" ht="75" x14ac:dyDescent="0.25">
      <c r="A38" s="46">
        <v>32</v>
      </c>
      <c r="B38" s="47" t="s">
        <v>854</v>
      </c>
      <c r="C38" s="64" t="s">
        <v>855</v>
      </c>
      <c r="D38" s="61" t="s">
        <v>856</v>
      </c>
      <c r="E38" s="61" t="s">
        <v>7</v>
      </c>
      <c r="F38" s="62">
        <v>876</v>
      </c>
      <c r="G38" s="62" t="s">
        <v>8</v>
      </c>
      <c r="H38" s="61">
        <v>1</v>
      </c>
      <c r="I38" s="61" t="s">
        <v>530</v>
      </c>
      <c r="J38" s="63">
        <v>403646.36</v>
      </c>
      <c r="K38" s="62" t="s">
        <v>976</v>
      </c>
      <c r="L38" s="62" t="s">
        <v>977</v>
      </c>
      <c r="M38" s="62" t="s">
        <v>975</v>
      </c>
      <c r="N38" s="61" t="s">
        <v>70</v>
      </c>
      <c r="O38" s="48" t="s">
        <v>12</v>
      </c>
      <c r="P38" s="48" t="s">
        <v>12</v>
      </c>
      <c r="Q38" s="48" t="s">
        <v>11</v>
      </c>
    </row>
    <row r="39" spans="1:17" s="42" customFormat="1" ht="30" x14ac:dyDescent="0.25">
      <c r="A39" s="46">
        <v>33</v>
      </c>
      <c r="B39" s="47" t="s">
        <v>156</v>
      </c>
      <c r="C39" s="64" t="s">
        <v>157</v>
      </c>
      <c r="D39" s="61" t="s">
        <v>159</v>
      </c>
      <c r="E39" s="61" t="s">
        <v>7</v>
      </c>
      <c r="F39" s="62">
        <v>876</v>
      </c>
      <c r="G39" s="62" t="s">
        <v>8</v>
      </c>
      <c r="H39" s="61">
        <v>1</v>
      </c>
      <c r="I39" s="61" t="s">
        <v>530</v>
      </c>
      <c r="J39" s="63">
        <v>11635520.4</v>
      </c>
      <c r="K39" s="62" t="s">
        <v>978</v>
      </c>
      <c r="L39" s="62" t="s">
        <v>980</v>
      </c>
      <c r="M39" s="62" t="s">
        <v>975</v>
      </c>
      <c r="N39" s="61" t="s">
        <v>16</v>
      </c>
      <c r="O39" s="48" t="s">
        <v>12</v>
      </c>
      <c r="P39" s="48" t="s">
        <v>11</v>
      </c>
      <c r="Q39" s="48" t="s">
        <v>11</v>
      </c>
    </row>
    <row r="40" spans="1:17" s="42" customFormat="1" ht="75" x14ac:dyDescent="0.25">
      <c r="A40" s="46">
        <v>34</v>
      </c>
      <c r="B40" s="47" t="s">
        <v>341</v>
      </c>
      <c r="C40" s="64" t="s">
        <v>341</v>
      </c>
      <c r="D40" s="61" t="s">
        <v>342</v>
      </c>
      <c r="E40" s="61" t="s">
        <v>7</v>
      </c>
      <c r="F40" s="62">
        <v>876</v>
      </c>
      <c r="G40" s="62" t="s">
        <v>8</v>
      </c>
      <c r="H40" s="61">
        <v>1</v>
      </c>
      <c r="I40" s="61" t="s">
        <v>530</v>
      </c>
      <c r="J40" s="63">
        <v>4061718.1</v>
      </c>
      <c r="K40" s="62" t="s">
        <v>974</v>
      </c>
      <c r="L40" s="62" t="s">
        <v>979</v>
      </c>
      <c r="M40" s="62" t="s">
        <v>975</v>
      </c>
      <c r="N40" s="61" t="s">
        <v>70</v>
      </c>
      <c r="O40" s="48" t="s">
        <v>12</v>
      </c>
      <c r="P40" s="48" t="s">
        <v>12</v>
      </c>
      <c r="Q40" s="48" t="s">
        <v>11</v>
      </c>
    </row>
    <row r="41" spans="1:17" s="42" customFormat="1" ht="60" x14ac:dyDescent="0.25">
      <c r="A41" s="46">
        <v>35</v>
      </c>
      <c r="B41" s="47" t="s">
        <v>189</v>
      </c>
      <c r="C41" s="64" t="s">
        <v>189</v>
      </c>
      <c r="D41" s="61" t="s">
        <v>220</v>
      </c>
      <c r="E41" s="61" t="s">
        <v>7</v>
      </c>
      <c r="F41" s="62">
        <v>876</v>
      </c>
      <c r="G41" s="62" t="s">
        <v>8</v>
      </c>
      <c r="H41" s="61">
        <v>1</v>
      </c>
      <c r="I41" s="61" t="s">
        <v>530</v>
      </c>
      <c r="J41" s="63">
        <v>692519.64</v>
      </c>
      <c r="K41" s="62" t="s">
        <v>970</v>
      </c>
      <c r="L41" s="62" t="s">
        <v>974</v>
      </c>
      <c r="M41" s="62" t="s">
        <v>975</v>
      </c>
      <c r="N41" s="61" t="s">
        <v>72</v>
      </c>
      <c r="O41" s="48" t="s">
        <v>12</v>
      </c>
      <c r="P41" s="48" t="s">
        <v>11</v>
      </c>
      <c r="Q41" s="48" t="s">
        <v>11</v>
      </c>
    </row>
    <row r="42" spans="1:17" s="42" customFormat="1" ht="75" x14ac:dyDescent="0.25">
      <c r="A42" s="46">
        <v>36</v>
      </c>
      <c r="B42" s="47" t="s">
        <v>73</v>
      </c>
      <c r="C42" s="64" t="s">
        <v>73</v>
      </c>
      <c r="D42" s="61" t="s">
        <v>314</v>
      </c>
      <c r="E42" s="61" t="s">
        <v>7</v>
      </c>
      <c r="F42" s="62">
        <v>876</v>
      </c>
      <c r="G42" s="62" t="s">
        <v>8</v>
      </c>
      <c r="H42" s="61">
        <v>1</v>
      </c>
      <c r="I42" s="61" t="s">
        <v>530</v>
      </c>
      <c r="J42" s="63">
        <v>1075951.17</v>
      </c>
      <c r="K42" s="62" t="s">
        <v>970</v>
      </c>
      <c r="L42" s="62" t="s">
        <v>974</v>
      </c>
      <c r="M42" s="62" t="s">
        <v>975</v>
      </c>
      <c r="N42" s="61" t="s">
        <v>70</v>
      </c>
      <c r="O42" s="48" t="s">
        <v>12</v>
      </c>
      <c r="P42" s="48" t="s">
        <v>12</v>
      </c>
      <c r="Q42" s="48" t="s">
        <v>11</v>
      </c>
    </row>
    <row r="43" spans="1:17" s="42" customFormat="1" ht="45" x14ac:dyDescent="0.25">
      <c r="A43" s="46">
        <v>37</v>
      </c>
      <c r="B43" s="47" t="s">
        <v>169</v>
      </c>
      <c r="C43" s="64" t="s">
        <v>845</v>
      </c>
      <c r="D43" s="61" t="s">
        <v>175</v>
      </c>
      <c r="E43" s="61" t="s">
        <v>7</v>
      </c>
      <c r="F43" s="62">
        <v>876</v>
      </c>
      <c r="G43" s="62" t="s">
        <v>8</v>
      </c>
      <c r="H43" s="61">
        <v>1</v>
      </c>
      <c r="I43" s="61" t="s">
        <v>530</v>
      </c>
      <c r="J43" s="63">
        <v>11598936.35</v>
      </c>
      <c r="K43" s="62" t="s">
        <v>978</v>
      </c>
      <c r="L43" s="62" t="s">
        <v>980</v>
      </c>
      <c r="M43" s="62" t="s">
        <v>975</v>
      </c>
      <c r="N43" s="61" t="s">
        <v>16</v>
      </c>
      <c r="O43" s="48" t="s">
        <v>12</v>
      </c>
      <c r="P43" s="48" t="s">
        <v>11</v>
      </c>
      <c r="Q43" s="48" t="s">
        <v>11</v>
      </c>
    </row>
    <row r="44" spans="1:17" s="42" customFormat="1" ht="75" x14ac:dyDescent="0.25">
      <c r="A44" s="46">
        <v>38</v>
      </c>
      <c r="B44" s="47" t="s">
        <v>73</v>
      </c>
      <c r="C44" s="64" t="s">
        <v>73</v>
      </c>
      <c r="D44" s="61" t="s">
        <v>315</v>
      </c>
      <c r="E44" s="61" t="s">
        <v>7</v>
      </c>
      <c r="F44" s="62">
        <v>876</v>
      </c>
      <c r="G44" s="62" t="s">
        <v>8</v>
      </c>
      <c r="H44" s="61">
        <v>1</v>
      </c>
      <c r="I44" s="61" t="s">
        <v>530</v>
      </c>
      <c r="J44" s="63">
        <v>1096045.21</v>
      </c>
      <c r="K44" s="62" t="s">
        <v>980</v>
      </c>
      <c r="L44" s="62" t="s">
        <v>976</v>
      </c>
      <c r="M44" s="62" t="s">
        <v>975</v>
      </c>
      <c r="N44" s="61" t="s">
        <v>70</v>
      </c>
      <c r="O44" s="48" t="s">
        <v>12</v>
      </c>
      <c r="P44" s="48" t="s">
        <v>12</v>
      </c>
      <c r="Q44" s="48" t="s">
        <v>11</v>
      </c>
    </row>
    <row r="45" spans="1:17" s="42" customFormat="1" ht="45" x14ac:dyDescent="0.25">
      <c r="A45" s="46">
        <v>39</v>
      </c>
      <c r="B45" s="47" t="s">
        <v>169</v>
      </c>
      <c r="C45" s="64" t="s">
        <v>845</v>
      </c>
      <c r="D45" s="61" t="s">
        <v>857</v>
      </c>
      <c r="E45" s="61" t="s">
        <v>7</v>
      </c>
      <c r="F45" s="62">
        <v>876</v>
      </c>
      <c r="G45" s="62" t="s">
        <v>8</v>
      </c>
      <c r="H45" s="61">
        <v>1</v>
      </c>
      <c r="I45" s="61" t="s">
        <v>530</v>
      </c>
      <c r="J45" s="63">
        <v>457296.05</v>
      </c>
      <c r="K45" s="62" t="s">
        <v>974</v>
      </c>
      <c r="L45" s="62" t="s">
        <v>979</v>
      </c>
      <c r="M45" s="62" t="s">
        <v>975</v>
      </c>
      <c r="N45" s="61" t="s">
        <v>72</v>
      </c>
      <c r="O45" s="48" t="s">
        <v>12</v>
      </c>
      <c r="P45" s="48" t="s">
        <v>11</v>
      </c>
      <c r="Q45" s="48" t="s">
        <v>11</v>
      </c>
    </row>
    <row r="46" spans="1:17" s="42" customFormat="1" ht="45" x14ac:dyDescent="0.25">
      <c r="A46" s="46">
        <v>40</v>
      </c>
      <c r="B46" s="47" t="s">
        <v>74</v>
      </c>
      <c r="C46" s="64" t="s">
        <v>177</v>
      </c>
      <c r="D46" s="61" t="s">
        <v>267</v>
      </c>
      <c r="E46" s="61" t="s">
        <v>7</v>
      </c>
      <c r="F46" s="62">
        <v>876</v>
      </c>
      <c r="G46" s="62" t="s">
        <v>8</v>
      </c>
      <c r="H46" s="61">
        <v>1</v>
      </c>
      <c r="I46" s="61" t="s">
        <v>530</v>
      </c>
      <c r="J46" s="63">
        <v>1082565.6399999999</v>
      </c>
      <c r="K46" s="62" t="s">
        <v>973</v>
      </c>
      <c r="L46" s="62" t="s">
        <v>980</v>
      </c>
      <c r="M46" s="62" t="s">
        <v>975</v>
      </c>
      <c r="N46" s="61" t="s">
        <v>72</v>
      </c>
      <c r="O46" s="48" t="s">
        <v>12</v>
      </c>
      <c r="P46" s="48" t="s">
        <v>11</v>
      </c>
      <c r="Q46" s="48" t="s">
        <v>11</v>
      </c>
    </row>
    <row r="47" spans="1:17" s="42" customFormat="1" ht="75" x14ac:dyDescent="0.25">
      <c r="A47" s="46">
        <v>41</v>
      </c>
      <c r="B47" s="47" t="s">
        <v>73</v>
      </c>
      <c r="C47" s="64" t="s">
        <v>73</v>
      </c>
      <c r="D47" s="61" t="s">
        <v>316</v>
      </c>
      <c r="E47" s="61" t="s">
        <v>7</v>
      </c>
      <c r="F47" s="62">
        <v>876</v>
      </c>
      <c r="G47" s="62" t="s">
        <v>8</v>
      </c>
      <c r="H47" s="61">
        <v>1</v>
      </c>
      <c r="I47" s="61" t="s">
        <v>530</v>
      </c>
      <c r="J47" s="63">
        <v>2134851.67</v>
      </c>
      <c r="K47" s="62" t="s">
        <v>980</v>
      </c>
      <c r="L47" s="62" t="s">
        <v>976</v>
      </c>
      <c r="M47" s="62" t="s">
        <v>975</v>
      </c>
      <c r="N47" s="61" t="s">
        <v>70</v>
      </c>
      <c r="O47" s="48" t="s">
        <v>12</v>
      </c>
      <c r="P47" s="48" t="s">
        <v>12</v>
      </c>
      <c r="Q47" s="48" t="s">
        <v>11</v>
      </c>
    </row>
    <row r="48" spans="1:17" s="42" customFormat="1" ht="45" x14ac:dyDescent="0.25">
      <c r="A48" s="46">
        <v>42</v>
      </c>
      <c r="B48" s="47" t="s">
        <v>176</v>
      </c>
      <c r="C48" s="64" t="s">
        <v>177</v>
      </c>
      <c r="D48" s="61" t="s">
        <v>178</v>
      </c>
      <c r="E48" s="61" t="s">
        <v>7</v>
      </c>
      <c r="F48" s="62">
        <v>876</v>
      </c>
      <c r="G48" s="62" t="s">
        <v>8</v>
      </c>
      <c r="H48" s="61">
        <v>1</v>
      </c>
      <c r="I48" s="61" t="s">
        <v>530</v>
      </c>
      <c r="J48" s="63">
        <v>2327755.2400000002</v>
      </c>
      <c r="K48" s="62" t="s">
        <v>978</v>
      </c>
      <c r="L48" s="62" t="s">
        <v>980</v>
      </c>
      <c r="M48" s="62" t="s">
        <v>975</v>
      </c>
      <c r="N48" s="61" t="s">
        <v>16</v>
      </c>
      <c r="O48" s="48" t="s">
        <v>12</v>
      </c>
      <c r="P48" s="48" t="s">
        <v>11</v>
      </c>
      <c r="Q48" s="48" t="s">
        <v>11</v>
      </c>
    </row>
    <row r="49" spans="1:17" s="42" customFormat="1" ht="75" x14ac:dyDescent="0.25">
      <c r="A49" s="46">
        <v>43</v>
      </c>
      <c r="B49" s="47" t="s">
        <v>179</v>
      </c>
      <c r="C49" s="64" t="s">
        <v>179</v>
      </c>
      <c r="D49" s="61" t="s">
        <v>180</v>
      </c>
      <c r="E49" s="61" t="s">
        <v>7</v>
      </c>
      <c r="F49" s="62">
        <v>876</v>
      </c>
      <c r="G49" s="62" t="s">
        <v>8</v>
      </c>
      <c r="H49" s="61">
        <v>1</v>
      </c>
      <c r="I49" s="61" t="s">
        <v>530</v>
      </c>
      <c r="J49" s="63">
        <v>3393804.49</v>
      </c>
      <c r="K49" s="62" t="s">
        <v>978</v>
      </c>
      <c r="L49" s="62" t="s">
        <v>980</v>
      </c>
      <c r="M49" s="62" t="s">
        <v>975</v>
      </c>
      <c r="N49" s="61" t="s">
        <v>16</v>
      </c>
      <c r="O49" s="48" t="s">
        <v>12</v>
      </c>
      <c r="P49" s="48" t="s">
        <v>11</v>
      </c>
      <c r="Q49" s="48" t="s">
        <v>11</v>
      </c>
    </row>
    <row r="50" spans="1:17" s="42" customFormat="1" ht="90" x14ac:dyDescent="0.25">
      <c r="A50" s="46">
        <v>44</v>
      </c>
      <c r="B50" s="47" t="s">
        <v>179</v>
      </c>
      <c r="C50" s="64" t="s">
        <v>179</v>
      </c>
      <c r="D50" s="61" t="s">
        <v>181</v>
      </c>
      <c r="E50" s="61" t="s">
        <v>7</v>
      </c>
      <c r="F50" s="62">
        <v>876</v>
      </c>
      <c r="G50" s="62" t="s">
        <v>8</v>
      </c>
      <c r="H50" s="61">
        <v>1</v>
      </c>
      <c r="I50" s="61" t="s">
        <v>530</v>
      </c>
      <c r="J50" s="63">
        <v>28168366.75</v>
      </c>
      <c r="K50" s="62" t="s">
        <v>978</v>
      </c>
      <c r="L50" s="62" t="s">
        <v>980</v>
      </c>
      <c r="M50" s="62" t="s">
        <v>975</v>
      </c>
      <c r="N50" s="61" t="s">
        <v>16</v>
      </c>
      <c r="O50" s="48" t="s">
        <v>12</v>
      </c>
      <c r="P50" s="48" t="s">
        <v>11</v>
      </c>
      <c r="Q50" s="48" t="s">
        <v>11</v>
      </c>
    </row>
    <row r="51" spans="1:17" s="42" customFormat="1" ht="120" x14ac:dyDescent="0.25">
      <c r="A51" s="46">
        <v>45</v>
      </c>
      <c r="B51" s="47" t="s">
        <v>179</v>
      </c>
      <c r="C51" s="64" t="s">
        <v>179</v>
      </c>
      <c r="D51" s="61" t="s">
        <v>182</v>
      </c>
      <c r="E51" s="61" t="s">
        <v>7</v>
      </c>
      <c r="F51" s="62">
        <v>876</v>
      </c>
      <c r="G51" s="62" t="s">
        <v>8</v>
      </c>
      <c r="H51" s="61">
        <v>1</v>
      </c>
      <c r="I51" s="61" t="s">
        <v>530</v>
      </c>
      <c r="J51" s="63">
        <v>16439428.76</v>
      </c>
      <c r="K51" s="62" t="s">
        <v>978</v>
      </c>
      <c r="L51" s="62" t="s">
        <v>980</v>
      </c>
      <c r="M51" s="62" t="s">
        <v>975</v>
      </c>
      <c r="N51" s="61" t="s">
        <v>16</v>
      </c>
      <c r="O51" s="48" t="s">
        <v>12</v>
      </c>
      <c r="P51" s="48" t="s">
        <v>11</v>
      </c>
      <c r="Q51" s="48" t="s">
        <v>11</v>
      </c>
    </row>
    <row r="52" spans="1:17" s="42" customFormat="1" ht="75" x14ac:dyDescent="0.25">
      <c r="A52" s="46">
        <v>46</v>
      </c>
      <c r="B52" s="47" t="s">
        <v>73</v>
      </c>
      <c r="C52" s="64" t="s">
        <v>858</v>
      </c>
      <c r="D52" s="61" t="s">
        <v>859</v>
      </c>
      <c r="E52" s="61" t="s">
        <v>7</v>
      </c>
      <c r="F52" s="62">
        <v>876</v>
      </c>
      <c r="G52" s="62" t="s">
        <v>8</v>
      </c>
      <c r="H52" s="61">
        <v>1</v>
      </c>
      <c r="I52" s="61" t="s">
        <v>530</v>
      </c>
      <c r="J52" s="63">
        <v>932445.91</v>
      </c>
      <c r="K52" s="62" t="s">
        <v>970</v>
      </c>
      <c r="L52" s="62" t="s">
        <v>974</v>
      </c>
      <c r="M52" s="62" t="s">
        <v>975</v>
      </c>
      <c r="N52" s="61" t="s">
        <v>70</v>
      </c>
      <c r="O52" s="48" t="s">
        <v>12</v>
      </c>
      <c r="P52" s="48" t="s">
        <v>12</v>
      </c>
      <c r="Q52" s="48" t="s">
        <v>11</v>
      </c>
    </row>
    <row r="53" spans="1:17" s="42" customFormat="1" ht="75" x14ac:dyDescent="0.25">
      <c r="A53" s="46">
        <v>47</v>
      </c>
      <c r="B53" s="47" t="s">
        <v>73</v>
      </c>
      <c r="C53" s="64" t="s">
        <v>73</v>
      </c>
      <c r="D53" s="61" t="s">
        <v>317</v>
      </c>
      <c r="E53" s="61" t="s">
        <v>7</v>
      </c>
      <c r="F53" s="62">
        <v>876</v>
      </c>
      <c r="G53" s="62" t="s">
        <v>8</v>
      </c>
      <c r="H53" s="61">
        <v>1</v>
      </c>
      <c r="I53" s="61" t="s">
        <v>530</v>
      </c>
      <c r="J53" s="63">
        <v>1389604.79</v>
      </c>
      <c r="K53" s="62" t="s">
        <v>970</v>
      </c>
      <c r="L53" s="62" t="s">
        <v>974</v>
      </c>
      <c r="M53" s="62" t="s">
        <v>975</v>
      </c>
      <c r="N53" s="61" t="s">
        <v>70</v>
      </c>
      <c r="O53" s="48" t="s">
        <v>12</v>
      </c>
      <c r="P53" s="48" t="s">
        <v>12</v>
      </c>
      <c r="Q53" s="48" t="s">
        <v>11</v>
      </c>
    </row>
    <row r="54" spans="1:17" s="42" customFormat="1" ht="75" x14ac:dyDescent="0.25">
      <c r="A54" s="46">
        <v>48</v>
      </c>
      <c r="B54" s="47" t="s">
        <v>73</v>
      </c>
      <c r="C54" s="64" t="s">
        <v>73</v>
      </c>
      <c r="D54" s="61" t="s">
        <v>318</v>
      </c>
      <c r="E54" s="61" t="s">
        <v>7</v>
      </c>
      <c r="F54" s="62">
        <v>876</v>
      </c>
      <c r="G54" s="62" t="s">
        <v>8</v>
      </c>
      <c r="H54" s="61">
        <v>1</v>
      </c>
      <c r="I54" s="61" t="s">
        <v>530</v>
      </c>
      <c r="J54" s="63">
        <v>3995576.28</v>
      </c>
      <c r="K54" s="62" t="s">
        <v>980</v>
      </c>
      <c r="L54" s="62" t="s">
        <v>976</v>
      </c>
      <c r="M54" s="62" t="s">
        <v>975</v>
      </c>
      <c r="N54" s="61" t="s">
        <v>70</v>
      </c>
      <c r="O54" s="48" t="s">
        <v>12</v>
      </c>
      <c r="P54" s="48" t="s">
        <v>12</v>
      </c>
      <c r="Q54" s="48" t="s">
        <v>11</v>
      </c>
    </row>
    <row r="55" spans="1:17" s="42" customFormat="1" ht="90" x14ac:dyDescent="0.25">
      <c r="A55" s="46">
        <v>49</v>
      </c>
      <c r="B55" s="47" t="s">
        <v>179</v>
      </c>
      <c r="C55" s="64" t="s">
        <v>179</v>
      </c>
      <c r="D55" s="61" t="s">
        <v>184</v>
      </c>
      <c r="E55" s="61" t="s">
        <v>7</v>
      </c>
      <c r="F55" s="62">
        <v>876</v>
      </c>
      <c r="G55" s="62" t="s">
        <v>8</v>
      </c>
      <c r="H55" s="61">
        <v>1</v>
      </c>
      <c r="I55" s="61" t="s">
        <v>530</v>
      </c>
      <c r="J55" s="63">
        <v>3378518.79</v>
      </c>
      <c r="K55" s="62" t="s">
        <v>978</v>
      </c>
      <c r="L55" s="62" t="s">
        <v>980</v>
      </c>
      <c r="M55" s="62" t="s">
        <v>975</v>
      </c>
      <c r="N55" s="61" t="s">
        <v>16</v>
      </c>
      <c r="O55" s="48" t="s">
        <v>12</v>
      </c>
      <c r="P55" s="48" t="s">
        <v>11</v>
      </c>
      <c r="Q55" s="48" t="s">
        <v>11</v>
      </c>
    </row>
    <row r="56" spans="1:17" s="42" customFormat="1" ht="75" x14ac:dyDescent="0.25">
      <c r="A56" s="46">
        <v>50</v>
      </c>
      <c r="B56" s="47" t="s">
        <v>73</v>
      </c>
      <c r="C56" s="64" t="s">
        <v>73</v>
      </c>
      <c r="D56" s="61" t="s">
        <v>319</v>
      </c>
      <c r="E56" s="61" t="s">
        <v>7</v>
      </c>
      <c r="F56" s="62">
        <v>876</v>
      </c>
      <c r="G56" s="62" t="s">
        <v>8</v>
      </c>
      <c r="H56" s="61">
        <v>1</v>
      </c>
      <c r="I56" s="61" t="s">
        <v>530</v>
      </c>
      <c r="J56" s="63">
        <v>2718596.59</v>
      </c>
      <c r="K56" s="62" t="s">
        <v>970</v>
      </c>
      <c r="L56" s="62" t="s">
        <v>974</v>
      </c>
      <c r="M56" s="62" t="s">
        <v>975</v>
      </c>
      <c r="N56" s="61" t="s">
        <v>70</v>
      </c>
      <c r="O56" s="48" t="s">
        <v>12</v>
      </c>
      <c r="P56" s="48" t="s">
        <v>12</v>
      </c>
      <c r="Q56" s="48" t="s">
        <v>11</v>
      </c>
    </row>
    <row r="57" spans="1:17" s="42" customFormat="1" ht="75" x14ac:dyDescent="0.25">
      <c r="A57" s="46">
        <v>51</v>
      </c>
      <c r="B57" s="47" t="s">
        <v>73</v>
      </c>
      <c r="C57" s="64" t="s">
        <v>73</v>
      </c>
      <c r="D57" s="61" t="s">
        <v>320</v>
      </c>
      <c r="E57" s="61" t="s">
        <v>7</v>
      </c>
      <c r="F57" s="62">
        <v>876</v>
      </c>
      <c r="G57" s="62" t="s">
        <v>8</v>
      </c>
      <c r="H57" s="61">
        <v>1</v>
      </c>
      <c r="I57" s="61" t="s">
        <v>530</v>
      </c>
      <c r="J57" s="63">
        <v>1626159.03</v>
      </c>
      <c r="K57" s="62" t="s">
        <v>980</v>
      </c>
      <c r="L57" s="62" t="s">
        <v>976</v>
      </c>
      <c r="M57" s="62" t="s">
        <v>975</v>
      </c>
      <c r="N57" s="61" t="s">
        <v>10</v>
      </c>
      <c r="O57" s="48" t="s">
        <v>12</v>
      </c>
      <c r="P57" s="48" t="s">
        <v>12</v>
      </c>
      <c r="Q57" s="48" t="s">
        <v>11</v>
      </c>
    </row>
    <row r="58" spans="1:17" s="42" customFormat="1" ht="75" x14ac:dyDescent="0.25">
      <c r="A58" s="46">
        <v>52</v>
      </c>
      <c r="B58" s="47" t="s">
        <v>174</v>
      </c>
      <c r="C58" s="64" t="s">
        <v>174</v>
      </c>
      <c r="D58" s="61" t="s">
        <v>186</v>
      </c>
      <c r="E58" s="61" t="s">
        <v>7</v>
      </c>
      <c r="F58" s="62">
        <v>876</v>
      </c>
      <c r="G58" s="62" t="s">
        <v>8</v>
      </c>
      <c r="H58" s="61">
        <v>1</v>
      </c>
      <c r="I58" s="61" t="s">
        <v>530</v>
      </c>
      <c r="J58" s="63">
        <v>27639926.969999999</v>
      </c>
      <c r="K58" s="62" t="s">
        <v>978</v>
      </c>
      <c r="L58" s="62" t="s">
        <v>980</v>
      </c>
      <c r="M58" s="62" t="s">
        <v>975</v>
      </c>
      <c r="N58" s="61" t="s">
        <v>16</v>
      </c>
      <c r="O58" s="48" t="s">
        <v>12</v>
      </c>
      <c r="P58" s="48" t="s">
        <v>11</v>
      </c>
      <c r="Q58" s="48" t="s">
        <v>11</v>
      </c>
    </row>
    <row r="59" spans="1:17" s="42" customFormat="1" ht="45" x14ac:dyDescent="0.25">
      <c r="A59" s="46">
        <v>53</v>
      </c>
      <c r="B59" s="47" t="s">
        <v>176</v>
      </c>
      <c r="C59" s="64" t="s">
        <v>177</v>
      </c>
      <c r="D59" s="61" t="s">
        <v>188</v>
      </c>
      <c r="E59" s="61" t="s">
        <v>7</v>
      </c>
      <c r="F59" s="62">
        <v>876</v>
      </c>
      <c r="G59" s="62" t="s">
        <v>8</v>
      </c>
      <c r="H59" s="61">
        <v>1</v>
      </c>
      <c r="I59" s="61" t="s">
        <v>530</v>
      </c>
      <c r="J59" s="63">
        <v>5433518.5099999998</v>
      </c>
      <c r="K59" s="62" t="s">
        <v>978</v>
      </c>
      <c r="L59" s="62" t="s">
        <v>980</v>
      </c>
      <c r="M59" s="62" t="s">
        <v>975</v>
      </c>
      <c r="N59" s="61" t="s">
        <v>16</v>
      </c>
      <c r="O59" s="48" t="s">
        <v>12</v>
      </c>
      <c r="P59" s="48" t="s">
        <v>11</v>
      </c>
      <c r="Q59" s="48" t="s">
        <v>11</v>
      </c>
    </row>
    <row r="60" spans="1:17" s="42" customFormat="1" ht="45" x14ac:dyDescent="0.25">
      <c r="A60" s="46">
        <v>54</v>
      </c>
      <c r="B60" s="47" t="s">
        <v>189</v>
      </c>
      <c r="C60" s="64" t="s">
        <v>189</v>
      </c>
      <c r="D60" s="61" t="s">
        <v>190</v>
      </c>
      <c r="E60" s="61" t="s">
        <v>7</v>
      </c>
      <c r="F60" s="62">
        <v>876</v>
      </c>
      <c r="G60" s="62" t="s">
        <v>8</v>
      </c>
      <c r="H60" s="61">
        <v>1</v>
      </c>
      <c r="I60" s="61" t="s">
        <v>530</v>
      </c>
      <c r="J60" s="63">
        <v>2557183.7200000002</v>
      </c>
      <c r="K60" s="62" t="s">
        <v>978</v>
      </c>
      <c r="L60" s="62" t="s">
        <v>980</v>
      </c>
      <c r="M60" s="62" t="s">
        <v>975</v>
      </c>
      <c r="N60" s="61" t="s">
        <v>16</v>
      </c>
      <c r="O60" s="48" t="s">
        <v>12</v>
      </c>
      <c r="P60" s="48" t="s">
        <v>11</v>
      </c>
      <c r="Q60" s="48" t="s">
        <v>11</v>
      </c>
    </row>
    <row r="61" spans="1:17" s="42" customFormat="1" ht="45" x14ac:dyDescent="0.25">
      <c r="A61" s="46">
        <v>55</v>
      </c>
      <c r="B61" s="47" t="s">
        <v>860</v>
      </c>
      <c r="C61" s="64" t="s">
        <v>861</v>
      </c>
      <c r="D61" s="61" t="s">
        <v>323</v>
      </c>
      <c r="E61" s="61" t="s">
        <v>7</v>
      </c>
      <c r="F61" s="62">
        <v>876</v>
      </c>
      <c r="G61" s="62" t="s">
        <v>8</v>
      </c>
      <c r="H61" s="61">
        <v>1</v>
      </c>
      <c r="I61" s="61" t="s">
        <v>530</v>
      </c>
      <c r="J61" s="63">
        <v>449695.88</v>
      </c>
      <c r="K61" s="62" t="s">
        <v>980</v>
      </c>
      <c r="L61" s="62" t="s">
        <v>976</v>
      </c>
      <c r="M61" s="62" t="s">
        <v>975</v>
      </c>
      <c r="N61" s="61" t="s">
        <v>72</v>
      </c>
      <c r="O61" s="48" t="s">
        <v>12</v>
      </c>
      <c r="P61" s="48" t="s">
        <v>11</v>
      </c>
      <c r="Q61" s="48" t="s">
        <v>11</v>
      </c>
    </row>
    <row r="62" spans="1:17" s="42" customFormat="1" ht="75" x14ac:dyDescent="0.25">
      <c r="A62" s="46">
        <v>56</v>
      </c>
      <c r="B62" s="47" t="s">
        <v>73</v>
      </c>
      <c r="C62" s="64" t="s">
        <v>862</v>
      </c>
      <c r="D62" s="61" t="s">
        <v>863</v>
      </c>
      <c r="E62" s="61" t="s">
        <v>7</v>
      </c>
      <c r="F62" s="62">
        <v>876</v>
      </c>
      <c r="G62" s="62" t="s">
        <v>8</v>
      </c>
      <c r="H62" s="61">
        <v>1</v>
      </c>
      <c r="I62" s="61" t="s">
        <v>530</v>
      </c>
      <c r="J62" s="63">
        <v>757316</v>
      </c>
      <c r="K62" s="62" t="s">
        <v>970</v>
      </c>
      <c r="L62" s="62" t="s">
        <v>974</v>
      </c>
      <c r="M62" s="62" t="s">
        <v>975</v>
      </c>
      <c r="N62" s="61" t="s">
        <v>70</v>
      </c>
      <c r="O62" s="48" t="s">
        <v>12</v>
      </c>
      <c r="P62" s="48" t="s">
        <v>12</v>
      </c>
      <c r="Q62" s="48" t="s">
        <v>11</v>
      </c>
    </row>
    <row r="63" spans="1:17" s="42" customFormat="1" ht="30" x14ac:dyDescent="0.25">
      <c r="A63" s="46">
        <v>57</v>
      </c>
      <c r="B63" s="47" t="s">
        <v>169</v>
      </c>
      <c r="C63" s="64" t="s">
        <v>845</v>
      </c>
      <c r="D63" s="61" t="s">
        <v>268</v>
      </c>
      <c r="E63" s="61" t="s">
        <v>7</v>
      </c>
      <c r="F63" s="62">
        <v>876</v>
      </c>
      <c r="G63" s="62" t="s">
        <v>8</v>
      </c>
      <c r="H63" s="61">
        <v>1</v>
      </c>
      <c r="I63" s="61" t="s">
        <v>530</v>
      </c>
      <c r="J63" s="63">
        <v>1056319.82</v>
      </c>
      <c r="K63" s="62" t="s">
        <v>980</v>
      </c>
      <c r="L63" s="62" t="s">
        <v>976</v>
      </c>
      <c r="M63" s="62" t="s">
        <v>975</v>
      </c>
      <c r="N63" s="61" t="s">
        <v>16</v>
      </c>
      <c r="O63" s="48" t="s">
        <v>12</v>
      </c>
      <c r="P63" s="48" t="s">
        <v>11</v>
      </c>
      <c r="Q63" s="48" t="s">
        <v>11</v>
      </c>
    </row>
    <row r="64" spans="1:17" s="42" customFormat="1" ht="30" x14ac:dyDescent="0.25">
      <c r="A64" s="46">
        <v>58</v>
      </c>
      <c r="B64" s="47" t="s">
        <v>169</v>
      </c>
      <c r="C64" s="64" t="s">
        <v>845</v>
      </c>
      <c r="D64" s="61" t="s">
        <v>345</v>
      </c>
      <c r="E64" s="61" t="s">
        <v>7</v>
      </c>
      <c r="F64" s="62">
        <v>876</v>
      </c>
      <c r="G64" s="62" t="s">
        <v>8</v>
      </c>
      <c r="H64" s="61">
        <v>1</v>
      </c>
      <c r="I64" s="61" t="s">
        <v>530</v>
      </c>
      <c r="J64" s="63">
        <v>23812106.449999999</v>
      </c>
      <c r="K64" s="62" t="s">
        <v>973</v>
      </c>
      <c r="L64" s="62" t="s">
        <v>979</v>
      </c>
      <c r="M64" s="62" t="s">
        <v>975</v>
      </c>
      <c r="N64" s="61" t="s">
        <v>16</v>
      </c>
      <c r="O64" s="48" t="s">
        <v>12</v>
      </c>
      <c r="P64" s="48" t="s">
        <v>11</v>
      </c>
      <c r="Q64" s="48" t="s">
        <v>11</v>
      </c>
    </row>
    <row r="65" spans="1:17" s="42" customFormat="1" ht="45" x14ac:dyDescent="0.25">
      <c r="A65" s="46">
        <v>59</v>
      </c>
      <c r="B65" s="47" t="s">
        <v>169</v>
      </c>
      <c r="C65" s="64" t="s">
        <v>224</v>
      </c>
      <c r="D65" s="61" t="s">
        <v>269</v>
      </c>
      <c r="E65" s="61" t="s">
        <v>7</v>
      </c>
      <c r="F65" s="62">
        <v>876</v>
      </c>
      <c r="G65" s="62" t="s">
        <v>8</v>
      </c>
      <c r="H65" s="61">
        <v>1</v>
      </c>
      <c r="I65" s="61" t="s">
        <v>530</v>
      </c>
      <c r="J65" s="63">
        <v>1687798.43</v>
      </c>
      <c r="K65" s="62" t="s">
        <v>970</v>
      </c>
      <c r="L65" s="62" t="s">
        <v>974</v>
      </c>
      <c r="M65" s="62" t="s">
        <v>975</v>
      </c>
      <c r="N65" s="61" t="s">
        <v>72</v>
      </c>
      <c r="O65" s="48" t="s">
        <v>12</v>
      </c>
      <c r="P65" s="48" t="s">
        <v>11</v>
      </c>
      <c r="Q65" s="48" t="s">
        <v>11</v>
      </c>
    </row>
    <row r="66" spans="1:17" s="42" customFormat="1" ht="30" x14ac:dyDescent="0.25">
      <c r="A66" s="46">
        <v>60</v>
      </c>
      <c r="B66" s="47" t="s">
        <v>191</v>
      </c>
      <c r="C66" s="64" t="s">
        <v>192</v>
      </c>
      <c r="D66" s="61" t="s">
        <v>193</v>
      </c>
      <c r="E66" s="61" t="s">
        <v>7</v>
      </c>
      <c r="F66" s="62">
        <v>876</v>
      </c>
      <c r="G66" s="62" t="s">
        <v>8</v>
      </c>
      <c r="H66" s="61">
        <v>1</v>
      </c>
      <c r="I66" s="61" t="s">
        <v>530</v>
      </c>
      <c r="J66" s="63">
        <v>2305872.23</v>
      </c>
      <c r="K66" s="62" t="s">
        <v>978</v>
      </c>
      <c r="L66" s="62" t="s">
        <v>980</v>
      </c>
      <c r="M66" s="62" t="s">
        <v>975</v>
      </c>
      <c r="N66" s="61" t="s">
        <v>72</v>
      </c>
      <c r="O66" s="48" t="s">
        <v>12</v>
      </c>
      <c r="P66" s="48" t="s">
        <v>11</v>
      </c>
      <c r="Q66" s="48" t="s">
        <v>11</v>
      </c>
    </row>
    <row r="67" spans="1:17" s="42" customFormat="1" ht="75" x14ac:dyDescent="0.25">
      <c r="A67" s="46">
        <v>61</v>
      </c>
      <c r="B67" s="47" t="s">
        <v>352</v>
      </c>
      <c r="C67" s="64" t="s">
        <v>352</v>
      </c>
      <c r="D67" s="61" t="s">
        <v>353</v>
      </c>
      <c r="E67" s="61" t="s">
        <v>7</v>
      </c>
      <c r="F67" s="62">
        <v>876</v>
      </c>
      <c r="G67" s="62" t="s">
        <v>8</v>
      </c>
      <c r="H67" s="61">
        <v>1</v>
      </c>
      <c r="I67" s="61" t="s">
        <v>530</v>
      </c>
      <c r="J67" s="63">
        <v>624409.31999999995</v>
      </c>
      <c r="K67" s="62" t="s">
        <v>974</v>
      </c>
      <c r="L67" s="62" t="s">
        <v>979</v>
      </c>
      <c r="M67" s="62" t="s">
        <v>975</v>
      </c>
      <c r="N67" s="61" t="s">
        <v>70</v>
      </c>
      <c r="O67" s="48" t="s">
        <v>12</v>
      </c>
      <c r="P67" s="48" t="s">
        <v>12</v>
      </c>
      <c r="Q67" s="48" t="s">
        <v>11</v>
      </c>
    </row>
    <row r="68" spans="1:17" s="42" customFormat="1" ht="30" x14ac:dyDescent="0.25">
      <c r="A68" s="46">
        <v>62</v>
      </c>
      <c r="B68" s="47" t="s">
        <v>354</v>
      </c>
      <c r="C68" s="64" t="s">
        <v>355</v>
      </c>
      <c r="D68" s="61" t="s">
        <v>356</v>
      </c>
      <c r="E68" s="61" t="s">
        <v>7</v>
      </c>
      <c r="F68" s="62">
        <v>876</v>
      </c>
      <c r="G68" s="62" t="s">
        <v>8</v>
      </c>
      <c r="H68" s="61">
        <v>1</v>
      </c>
      <c r="I68" s="61" t="s">
        <v>530</v>
      </c>
      <c r="J68" s="63">
        <v>940483.65</v>
      </c>
      <c r="K68" s="62" t="s">
        <v>974</v>
      </c>
      <c r="L68" s="62" t="s">
        <v>979</v>
      </c>
      <c r="M68" s="62" t="s">
        <v>975</v>
      </c>
      <c r="N68" s="61" t="s">
        <v>72</v>
      </c>
      <c r="O68" s="48" t="s">
        <v>12</v>
      </c>
      <c r="P68" s="48" t="s">
        <v>11</v>
      </c>
      <c r="Q68" s="48" t="s">
        <v>11</v>
      </c>
    </row>
    <row r="69" spans="1:17" s="42" customFormat="1" ht="30" x14ac:dyDescent="0.25">
      <c r="A69" s="46">
        <v>63</v>
      </c>
      <c r="B69" s="47" t="s">
        <v>156</v>
      </c>
      <c r="C69" s="64" t="s">
        <v>157</v>
      </c>
      <c r="D69" s="61" t="s">
        <v>160</v>
      </c>
      <c r="E69" s="61" t="s">
        <v>7</v>
      </c>
      <c r="F69" s="62">
        <v>876</v>
      </c>
      <c r="G69" s="62" t="s">
        <v>8</v>
      </c>
      <c r="H69" s="61">
        <v>1</v>
      </c>
      <c r="I69" s="61" t="s">
        <v>530</v>
      </c>
      <c r="J69" s="63">
        <v>22090158.5</v>
      </c>
      <c r="K69" s="62" t="s">
        <v>978</v>
      </c>
      <c r="L69" s="62" t="s">
        <v>980</v>
      </c>
      <c r="M69" s="62" t="s">
        <v>975</v>
      </c>
      <c r="N69" s="61" t="s">
        <v>16</v>
      </c>
      <c r="O69" s="48" t="s">
        <v>12</v>
      </c>
      <c r="P69" s="48" t="s">
        <v>11</v>
      </c>
      <c r="Q69" s="48" t="s">
        <v>11</v>
      </c>
    </row>
    <row r="70" spans="1:17" s="42" customFormat="1" ht="30" x14ac:dyDescent="0.25">
      <c r="A70" s="46">
        <v>64</v>
      </c>
      <c r="B70" s="47" t="s">
        <v>244</v>
      </c>
      <c r="C70" s="64" t="s">
        <v>354</v>
      </c>
      <c r="D70" s="61" t="s">
        <v>864</v>
      </c>
      <c r="E70" s="61" t="s">
        <v>7</v>
      </c>
      <c r="F70" s="62">
        <v>876</v>
      </c>
      <c r="G70" s="62" t="s">
        <v>8</v>
      </c>
      <c r="H70" s="61">
        <v>1</v>
      </c>
      <c r="I70" s="61" t="s">
        <v>530</v>
      </c>
      <c r="J70" s="63">
        <v>779497.12</v>
      </c>
      <c r="K70" s="62" t="s">
        <v>970</v>
      </c>
      <c r="L70" s="62" t="s">
        <v>974</v>
      </c>
      <c r="M70" s="62" t="s">
        <v>975</v>
      </c>
      <c r="N70" s="61" t="s">
        <v>72</v>
      </c>
      <c r="O70" s="48" t="s">
        <v>12</v>
      </c>
      <c r="P70" s="48" t="s">
        <v>11</v>
      </c>
      <c r="Q70" s="48" t="s">
        <v>11</v>
      </c>
    </row>
    <row r="71" spans="1:17" s="42" customFormat="1" ht="30" x14ac:dyDescent="0.25">
      <c r="A71" s="46">
        <v>65</v>
      </c>
      <c r="B71" s="47" t="s">
        <v>270</v>
      </c>
      <c r="C71" s="64" t="s">
        <v>354</v>
      </c>
      <c r="D71" s="61" t="s">
        <v>271</v>
      </c>
      <c r="E71" s="61" t="s">
        <v>7</v>
      </c>
      <c r="F71" s="62">
        <v>876</v>
      </c>
      <c r="G71" s="62" t="s">
        <v>8</v>
      </c>
      <c r="H71" s="61">
        <v>1</v>
      </c>
      <c r="I71" s="61" t="s">
        <v>530</v>
      </c>
      <c r="J71" s="63">
        <v>1121305.21</v>
      </c>
      <c r="K71" s="62" t="s">
        <v>974</v>
      </c>
      <c r="L71" s="62" t="s">
        <v>979</v>
      </c>
      <c r="M71" s="62" t="s">
        <v>975</v>
      </c>
      <c r="N71" s="61" t="s">
        <v>72</v>
      </c>
      <c r="O71" s="48" t="s">
        <v>12</v>
      </c>
      <c r="P71" s="48" t="s">
        <v>11</v>
      </c>
      <c r="Q71" s="48" t="s">
        <v>11</v>
      </c>
    </row>
    <row r="72" spans="1:17" s="42" customFormat="1" ht="75" x14ac:dyDescent="0.25">
      <c r="A72" s="46">
        <v>66</v>
      </c>
      <c r="B72" s="47" t="s">
        <v>74</v>
      </c>
      <c r="C72" s="64" t="s">
        <v>74</v>
      </c>
      <c r="D72" s="61" t="s">
        <v>865</v>
      </c>
      <c r="E72" s="61" t="s">
        <v>7</v>
      </c>
      <c r="F72" s="62">
        <v>876</v>
      </c>
      <c r="G72" s="62" t="s">
        <v>8</v>
      </c>
      <c r="H72" s="61">
        <v>1</v>
      </c>
      <c r="I72" s="61" t="s">
        <v>530</v>
      </c>
      <c r="J72" s="63">
        <v>479102.34</v>
      </c>
      <c r="K72" s="62" t="s">
        <v>974</v>
      </c>
      <c r="L72" s="62" t="s">
        <v>979</v>
      </c>
      <c r="M72" s="62" t="s">
        <v>975</v>
      </c>
      <c r="N72" s="61" t="s">
        <v>70</v>
      </c>
      <c r="O72" s="48" t="s">
        <v>12</v>
      </c>
      <c r="P72" s="48" t="s">
        <v>12</v>
      </c>
      <c r="Q72" s="48" t="s">
        <v>11</v>
      </c>
    </row>
    <row r="73" spans="1:17" s="42" customFormat="1" ht="75" x14ac:dyDescent="0.25">
      <c r="A73" s="46">
        <v>67</v>
      </c>
      <c r="B73" s="47" t="s">
        <v>74</v>
      </c>
      <c r="C73" s="64" t="s">
        <v>74</v>
      </c>
      <c r="D73" s="61" t="s">
        <v>866</v>
      </c>
      <c r="E73" s="61" t="s">
        <v>7</v>
      </c>
      <c r="F73" s="62">
        <v>876</v>
      </c>
      <c r="G73" s="62" t="s">
        <v>8</v>
      </c>
      <c r="H73" s="61">
        <v>1</v>
      </c>
      <c r="I73" s="61" t="s">
        <v>530</v>
      </c>
      <c r="J73" s="63">
        <v>1743115.24</v>
      </c>
      <c r="K73" s="62" t="s">
        <v>970</v>
      </c>
      <c r="L73" s="62" t="s">
        <v>974</v>
      </c>
      <c r="M73" s="62" t="s">
        <v>975</v>
      </c>
      <c r="N73" s="61" t="s">
        <v>70</v>
      </c>
      <c r="O73" s="48" t="s">
        <v>12</v>
      </c>
      <c r="P73" s="48" t="s">
        <v>12</v>
      </c>
      <c r="Q73" s="48" t="s">
        <v>11</v>
      </c>
    </row>
    <row r="74" spans="1:17" s="42" customFormat="1" ht="45" x14ac:dyDescent="0.25">
      <c r="A74" s="46">
        <v>68</v>
      </c>
      <c r="B74" s="47" t="s">
        <v>169</v>
      </c>
      <c r="C74" s="64" t="s">
        <v>224</v>
      </c>
      <c r="D74" s="61" t="s">
        <v>272</v>
      </c>
      <c r="E74" s="61" t="s">
        <v>7</v>
      </c>
      <c r="F74" s="62">
        <v>796</v>
      </c>
      <c r="G74" s="62" t="s">
        <v>735</v>
      </c>
      <c r="H74" s="61">
        <v>1</v>
      </c>
      <c r="I74" s="61" t="s">
        <v>530</v>
      </c>
      <c r="J74" s="63">
        <v>800241.75</v>
      </c>
      <c r="K74" s="62" t="s">
        <v>980</v>
      </c>
      <c r="L74" s="62" t="s">
        <v>976</v>
      </c>
      <c r="M74" s="62" t="s">
        <v>975</v>
      </c>
      <c r="N74" s="61" t="s">
        <v>72</v>
      </c>
      <c r="O74" s="48" t="s">
        <v>12</v>
      </c>
      <c r="P74" s="48" t="s">
        <v>11</v>
      </c>
      <c r="Q74" s="48" t="s">
        <v>11</v>
      </c>
    </row>
    <row r="75" spans="1:17" s="42" customFormat="1" ht="75" x14ac:dyDescent="0.25">
      <c r="A75" s="46">
        <v>69</v>
      </c>
      <c r="B75" s="47" t="s">
        <v>283</v>
      </c>
      <c r="C75" s="64" t="s">
        <v>283</v>
      </c>
      <c r="D75" s="61" t="s">
        <v>299</v>
      </c>
      <c r="E75" s="61" t="s">
        <v>7</v>
      </c>
      <c r="F75" s="62">
        <v>876</v>
      </c>
      <c r="G75" s="62" t="s">
        <v>8</v>
      </c>
      <c r="H75" s="61">
        <v>1</v>
      </c>
      <c r="I75" s="61" t="s">
        <v>530</v>
      </c>
      <c r="J75" s="63">
        <v>8247491.5199999996</v>
      </c>
      <c r="K75" s="62" t="s">
        <v>973</v>
      </c>
      <c r="L75" s="62" t="s">
        <v>980</v>
      </c>
      <c r="M75" s="62" t="s">
        <v>975</v>
      </c>
      <c r="N75" s="61" t="s">
        <v>10</v>
      </c>
      <c r="O75" s="48" t="s">
        <v>12</v>
      </c>
      <c r="P75" s="48" t="s">
        <v>12</v>
      </c>
      <c r="Q75" s="48" t="s">
        <v>11</v>
      </c>
    </row>
    <row r="76" spans="1:17" s="42" customFormat="1" ht="75" x14ac:dyDescent="0.25">
      <c r="A76" s="46">
        <v>70</v>
      </c>
      <c r="B76" s="47" t="s">
        <v>283</v>
      </c>
      <c r="C76" s="64" t="s">
        <v>283</v>
      </c>
      <c r="D76" s="61" t="s">
        <v>867</v>
      </c>
      <c r="E76" s="61" t="s">
        <v>7</v>
      </c>
      <c r="F76" s="62">
        <v>876</v>
      </c>
      <c r="G76" s="62" t="s">
        <v>8</v>
      </c>
      <c r="H76" s="61">
        <v>1</v>
      </c>
      <c r="I76" s="61" t="s">
        <v>530</v>
      </c>
      <c r="J76" s="63">
        <v>3039997.58</v>
      </c>
      <c r="K76" s="62" t="s">
        <v>970</v>
      </c>
      <c r="L76" s="62" t="s">
        <v>974</v>
      </c>
      <c r="M76" s="62" t="s">
        <v>975</v>
      </c>
      <c r="N76" s="61" t="s">
        <v>70</v>
      </c>
      <c r="O76" s="48" t="s">
        <v>12</v>
      </c>
      <c r="P76" s="48" t="s">
        <v>12</v>
      </c>
      <c r="Q76" s="48" t="s">
        <v>11</v>
      </c>
    </row>
    <row r="77" spans="1:17" s="42" customFormat="1" ht="30" x14ac:dyDescent="0.25">
      <c r="A77" s="46">
        <v>71</v>
      </c>
      <c r="B77" s="47" t="s">
        <v>393</v>
      </c>
      <c r="C77" s="64" t="s">
        <v>393</v>
      </c>
      <c r="D77" s="61" t="s">
        <v>394</v>
      </c>
      <c r="E77" s="61" t="s">
        <v>7</v>
      </c>
      <c r="F77" s="62">
        <v>876</v>
      </c>
      <c r="G77" s="62" t="s">
        <v>8</v>
      </c>
      <c r="H77" s="61">
        <v>1</v>
      </c>
      <c r="I77" s="61" t="s">
        <v>530</v>
      </c>
      <c r="J77" s="63">
        <v>1021113.2</v>
      </c>
      <c r="K77" s="62" t="s">
        <v>974</v>
      </c>
      <c r="L77" s="62" t="s">
        <v>979</v>
      </c>
      <c r="M77" s="62" t="s">
        <v>975</v>
      </c>
      <c r="N77" s="61" t="s">
        <v>72</v>
      </c>
      <c r="O77" s="48" t="s">
        <v>12</v>
      </c>
      <c r="P77" s="48" t="s">
        <v>11</v>
      </c>
      <c r="Q77" s="48" t="s">
        <v>11</v>
      </c>
    </row>
    <row r="78" spans="1:17" s="42" customFormat="1" ht="30" x14ac:dyDescent="0.25">
      <c r="A78" s="46">
        <v>72</v>
      </c>
      <c r="B78" s="47" t="s">
        <v>324</v>
      </c>
      <c r="C78" s="64" t="s">
        <v>325</v>
      </c>
      <c r="D78" s="61" t="s">
        <v>326</v>
      </c>
      <c r="E78" s="61" t="s">
        <v>7</v>
      </c>
      <c r="F78" s="62">
        <v>876</v>
      </c>
      <c r="G78" s="62" t="s">
        <v>8</v>
      </c>
      <c r="H78" s="61">
        <v>1</v>
      </c>
      <c r="I78" s="61" t="s">
        <v>530</v>
      </c>
      <c r="J78" s="63">
        <v>491012.88</v>
      </c>
      <c r="K78" s="62" t="s">
        <v>980</v>
      </c>
      <c r="L78" s="62" t="s">
        <v>976</v>
      </c>
      <c r="M78" s="62" t="s">
        <v>975</v>
      </c>
      <c r="N78" s="61" t="s">
        <v>72</v>
      </c>
      <c r="O78" s="48" t="s">
        <v>12</v>
      </c>
      <c r="P78" s="48" t="s">
        <v>11</v>
      </c>
      <c r="Q78" s="48" t="s">
        <v>11</v>
      </c>
    </row>
    <row r="79" spans="1:17" s="42" customFormat="1" ht="30" x14ac:dyDescent="0.25">
      <c r="A79" s="46">
        <v>73</v>
      </c>
      <c r="B79" s="47" t="s">
        <v>156</v>
      </c>
      <c r="C79" s="64" t="s">
        <v>157</v>
      </c>
      <c r="D79" s="61" t="s">
        <v>161</v>
      </c>
      <c r="E79" s="61" t="s">
        <v>7</v>
      </c>
      <c r="F79" s="62">
        <v>876</v>
      </c>
      <c r="G79" s="62" t="s">
        <v>8</v>
      </c>
      <c r="H79" s="61">
        <v>1</v>
      </c>
      <c r="I79" s="61" t="s">
        <v>530</v>
      </c>
      <c r="J79" s="63">
        <v>17883051.239999998</v>
      </c>
      <c r="K79" s="62" t="s">
        <v>978</v>
      </c>
      <c r="L79" s="62" t="s">
        <v>980</v>
      </c>
      <c r="M79" s="62" t="s">
        <v>975</v>
      </c>
      <c r="N79" s="61" t="s">
        <v>16</v>
      </c>
      <c r="O79" s="48" t="s">
        <v>12</v>
      </c>
      <c r="P79" s="48" t="s">
        <v>11</v>
      </c>
      <c r="Q79" s="48" t="s">
        <v>11</v>
      </c>
    </row>
    <row r="80" spans="1:17" s="42" customFormat="1" ht="30" x14ac:dyDescent="0.25">
      <c r="A80" s="46">
        <v>74</v>
      </c>
      <c r="B80" s="47" t="s">
        <v>156</v>
      </c>
      <c r="C80" s="64" t="s">
        <v>157</v>
      </c>
      <c r="D80" s="61" t="s">
        <v>162</v>
      </c>
      <c r="E80" s="61" t="s">
        <v>7</v>
      </c>
      <c r="F80" s="62">
        <v>876</v>
      </c>
      <c r="G80" s="62" t="s">
        <v>8</v>
      </c>
      <c r="H80" s="61">
        <v>1</v>
      </c>
      <c r="I80" s="61" t="s">
        <v>530</v>
      </c>
      <c r="J80" s="63">
        <v>86942051.5</v>
      </c>
      <c r="K80" s="62" t="s">
        <v>978</v>
      </c>
      <c r="L80" s="62" t="s">
        <v>980</v>
      </c>
      <c r="M80" s="62" t="s">
        <v>975</v>
      </c>
      <c r="N80" s="61" t="s">
        <v>16</v>
      </c>
      <c r="O80" s="48" t="s">
        <v>12</v>
      </c>
      <c r="P80" s="48" t="s">
        <v>11</v>
      </c>
      <c r="Q80" s="48" t="s">
        <v>11</v>
      </c>
    </row>
    <row r="81" spans="1:17" s="42" customFormat="1" ht="45" x14ac:dyDescent="0.25">
      <c r="A81" s="46">
        <v>75</v>
      </c>
      <c r="B81" s="47" t="s">
        <v>169</v>
      </c>
      <c r="C81" s="64" t="s">
        <v>845</v>
      </c>
      <c r="D81" s="61" t="s">
        <v>221</v>
      </c>
      <c r="E81" s="61" t="s">
        <v>7</v>
      </c>
      <c r="F81" s="62">
        <v>876</v>
      </c>
      <c r="G81" s="62" t="s">
        <v>8</v>
      </c>
      <c r="H81" s="61">
        <v>1</v>
      </c>
      <c r="I81" s="61" t="s">
        <v>530</v>
      </c>
      <c r="J81" s="63">
        <v>9094605.4100000001</v>
      </c>
      <c r="K81" s="62" t="s">
        <v>973</v>
      </c>
      <c r="L81" s="62" t="s">
        <v>980</v>
      </c>
      <c r="M81" s="62" t="s">
        <v>975</v>
      </c>
      <c r="N81" s="61" t="s">
        <v>16</v>
      </c>
      <c r="O81" s="48" t="s">
        <v>12</v>
      </c>
      <c r="P81" s="48" t="s">
        <v>11</v>
      </c>
      <c r="Q81" s="48" t="s">
        <v>11</v>
      </c>
    </row>
    <row r="82" spans="1:17" s="42" customFormat="1" ht="45" x14ac:dyDescent="0.25">
      <c r="A82" s="46">
        <v>76</v>
      </c>
      <c r="B82" s="47" t="s">
        <v>169</v>
      </c>
      <c r="C82" s="64" t="s">
        <v>845</v>
      </c>
      <c r="D82" s="61" t="s">
        <v>222</v>
      </c>
      <c r="E82" s="61" t="s">
        <v>7</v>
      </c>
      <c r="F82" s="62">
        <v>876</v>
      </c>
      <c r="G82" s="62" t="s">
        <v>8</v>
      </c>
      <c r="H82" s="61">
        <v>1</v>
      </c>
      <c r="I82" s="61" t="s">
        <v>530</v>
      </c>
      <c r="J82" s="63">
        <v>2853253.13</v>
      </c>
      <c r="K82" s="62" t="s">
        <v>973</v>
      </c>
      <c r="L82" s="62" t="s">
        <v>980</v>
      </c>
      <c r="M82" s="62" t="s">
        <v>975</v>
      </c>
      <c r="N82" s="61" t="s">
        <v>72</v>
      </c>
      <c r="O82" s="48" t="s">
        <v>12</v>
      </c>
      <c r="P82" s="48" t="s">
        <v>11</v>
      </c>
      <c r="Q82" s="48" t="s">
        <v>11</v>
      </c>
    </row>
    <row r="83" spans="1:17" s="42" customFormat="1" ht="30" x14ac:dyDescent="0.25">
      <c r="A83" s="46">
        <v>77</v>
      </c>
      <c r="B83" s="47" t="s">
        <v>169</v>
      </c>
      <c r="C83" s="64" t="s">
        <v>968</v>
      </c>
      <c r="D83" s="61" t="s">
        <v>868</v>
      </c>
      <c r="E83" s="61" t="s">
        <v>7</v>
      </c>
      <c r="F83" s="62">
        <v>876</v>
      </c>
      <c r="G83" s="62" t="s">
        <v>8</v>
      </c>
      <c r="H83" s="61">
        <v>1</v>
      </c>
      <c r="I83" s="61" t="s">
        <v>530</v>
      </c>
      <c r="J83" s="63">
        <v>732777.69</v>
      </c>
      <c r="K83" s="62" t="s">
        <v>976</v>
      </c>
      <c r="L83" s="62" t="s">
        <v>977</v>
      </c>
      <c r="M83" s="62" t="s">
        <v>975</v>
      </c>
      <c r="N83" s="61" t="s">
        <v>72</v>
      </c>
      <c r="O83" s="48" t="s">
        <v>12</v>
      </c>
      <c r="P83" s="48" t="s">
        <v>11</v>
      </c>
      <c r="Q83" s="48" t="s">
        <v>11</v>
      </c>
    </row>
    <row r="84" spans="1:17" s="42" customFormat="1" ht="30" x14ac:dyDescent="0.25">
      <c r="A84" s="46">
        <v>78</v>
      </c>
      <c r="B84" s="47" t="s">
        <v>174</v>
      </c>
      <c r="C84" s="64" t="s">
        <v>174</v>
      </c>
      <c r="D84" s="61" t="s">
        <v>869</v>
      </c>
      <c r="E84" s="61" t="s">
        <v>7</v>
      </c>
      <c r="F84" s="62">
        <v>876</v>
      </c>
      <c r="G84" s="62" t="s">
        <v>8</v>
      </c>
      <c r="H84" s="61">
        <v>1</v>
      </c>
      <c r="I84" s="61" t="s">
        <v>530</v>
      </c>
      <c r="J84" s="63">
        <v>3224750.68</v>
      </c>
      <c r="K84" s="62" t="s">
        <v>973</v>
      </c>
      <c r="L84" s="62" t="s">
        <v>980</v>
      </c>
      <c r="M84" s="62" t="s">
        <v>975</v>
      </c>
      <c r="N84" s="61" t="s">
        <v>72</v>
      </c>
      <c r="O84" s="48" t="s">
        <v>12</v>
      </c>
      <c r="P84" s="48" t="s">
        <v>11</v>
      </c>
      <c r="Q84" s="48" t="s">
        <v>11</v>
      </c>
    </row>
    <row r="85" spans="1:17" s="42" customFormat="1" ht="30" x14ac:dyDescent="0.25">
      <c r="A85" s="46">
        <v>79</v>
      </c>
      <c r="B85" s="47" t="s">
        <v>216</v>
      </c>
      <c r="C85" s="64" t="s">
        <v>845</v>
      </c>
      <c r="D85" s="61" t="s">
        <v>223</v>
      </c>
      <c r="E85" s="61" t="s">
        <v>7</v>
      </c>
      <c r="F85" s="62">
        <v>876</v>
      </c>
      <c r="G85" s="62" t="s">
        <v>8</v>
      </c>
      <c r="H85" s="61">
        <v>1</v>
      </c>
      <c r="I85" s="61" t="s">
        <v>530</v>
      </c>
      <c r="J85" s="63">
        <v>12397229.91</v>
      </c>
      <c r="K85" s="62" t="s">
        <v>973</v>
      </c>
      <c r="L85" s="62" t="s">
        <v>980</v>
      </c>
      <c r="M85" s="62" t="s">
        <v>975</v>
      </c>
      <c r="N85" s="61" t="s">
        <v>16</v>
      </c>
      <c r="O85" s="48" t="s">
        <v>12</v>
      </c>
      <c r="P85" s="48" t="s">
        <v>11</v>
      </c>
      <c r="Q85" s="48" t="s">
        <v>11</v>
      </c>
    </row>
    <row r="86" spans="1:17" s="42" customFormat="1" ht="60" x14ac:dyDescent="0.25">
      <c r="A86" s="46">
        <v>80</v>
      </c>
      <c r="B86" s="47" t="s">
        <v>73</v>
      </c>
      <c r="C86" s="64" t="s">
        <v>845</v>
      </c>
      <c r="D86" s="61" t="s">
        <v>273</v>
      </c>
      <c r="E86" s="61" t="s">
        <v>7</v>
      </c>
      <c r="F86" s="62">
        <v>876</v>
      </c>
      <c r="G86" s="62" t="s">
        <v>8</v>
      </c>
      <c r="H86" s="61">
        <v>1</v>
      </c>
      <c r="I86" s="61" t="s">
        <v>530</v>
      </c>
      <c r="J86" s="63">
        <v>2592379.7599999998</v>
      </c>
      <c r="K86" s="62" t="s">
        <v>973</v>
      </c>
      <c r="L86" s="62" t="s">
        <v>980</v>
      </c>
      <c r="M86" s="62" t="s">
        <v>975</v>
      </c>
      <c r="N86" s="61" t="s">
        <v>72</v>
      </c>
      <c r="O86" s="48" t="s">
        <v>12</v>
      </c>
      <c r="P86" s="48" t="s">
        <v>11</v>
      </c>
      <c r="Q86" s="48" t="s">
        <v>11</v>
      </c>
    </row>
    <row r="87" spans="1:17" s="42" customFormat="1" ht="105" x14ac:dyDescent="0.25">
      <c r="A87" s="46">
        <v>81</v>
      </c>
      <c r="B87" s="47" t="s">
        <v>74</v>
      </c>
      <c r="C87" s="47" t="s">
        <v>74</v>
      </c>
      <c r="D87" s="48" t="s">
        <v>249</v>
      </c>
      <c r="E87" s="48" t="s">
        <v>7</v>
      </c>
      <c r="F87" s="46">
        <v>876</v>
      </c>
      <c r="G87" s="46" t="s">
        <v>8</v>
      </c>
      <c r="H87" s="48">
        <v>1</v>
      </c>
      <c r="I87" s="48" t="s">
        <v>530</v>
      </c>
      <c r="J87" s="49">
        <v>22096628.789999999</v>
      </c>
      <c r="K87" s="46" t="s">
        <v>973</v>
      </c>
      <c r="L87" s="46" t="s">
        <v>980</v>
      </c>
      <c r="M87" s="46" t="s">
        <v>975</v>
      </c>
      <c r="N87" s="48" t="s">
        <v>63</v>
      </c>
      <c r="O87" s="48" t="s">
        <v>12</v>
      </c>
      <c r="P87" s="48" t="s">
        <v>12</v>
      </c>
      <c r="Q87" s="48" t="s">
        <v>11</v>
      </c>
    </row>
    <row r="88" spans="1:17" s="42" customFormat="1" ht="45" x14ac:dyDescent="0.25">
      <c r="A88" s="46">
        <v>82</v>
      </c>
      <c r="B88" s="47" t="s">
        <v>156</v>
      </c>
      <c r="C88" s="47" t="s">
        <v>157</v>
      </c>
      <c r="D88" s="48" t="s">
        <v>163</v>
      </c>
      <c r="E88" s="48" t="s">
        <v>7</v>
      </c>
      <c r="F88" s="46">
        <v>876</v>
      </c>
      <c r="G88" s="46" t="s">
        <v>8</v>
      </c>
      <c r="H88" s="48">
        <v>1</v>
      </c>
      <c r="I88" s="48" t="s">
        <v>530</v>
      </c>
      <c r="J88" s="49">
        <v>18550421.170000002</v>
      </c>
      <c r="K88" s="46" t="s">
        <v>978</v>
      </c>
      <c r="L88" s="46" t="s">
        <v>980</v>
      </c>
      <c r="M88" s="46" t="s">
        <v>975</v>
      </c>
      <c r="N88" s="48" t="s">
        <v>16</v>
      </c>
      <c r="O88" s="48" t="s">
        <v>12</v>
      </c>
      <c r="P88" s="48" t="s">
        <v>11</v>
      </c>
      <c r="Q88" s="48" t="s">
        <v>11</v>
      </c>
    </row>
    <row r="89" spans="1:17" s="42" customFormat="1" ht="45" x14ac:dyDescent="0.25">
      <c r="A89" s="46">
        <v>83</v>
      </c>
      <c r="B89" s="47" t="s">
        <v>327</v>
      </c>
      <c r="C89" s="47" t="s">
        <v>328</v>
      </c>
      <c r="D89" s="48" t="s">
        <v>329</v>
      </c>
      <c r="E89" s="48" t="s">
        <v>7</v>
      </c>
      <c r="F89" s="46">
        <v>876</v>
      </c>
      <c r="G89" s="46" t="s">
        <v>8</v>
      </c>
      <c r="H89" s="48">
        <v>1</v>
      </c>
      <c r="I89" s="48" t="s">
        <v>530</v>
      </c>
      <c r="J89" s="49">
        <v>1408848.14</v>
      </c>
      <c r="K89" s="46" t="s">
        <v>980</v>
      </c>
      <c r="L89" s="46" t="s">
        <v>976</v>
      </c>
      <c r="M89" s="46" t="s">
        <v>975</v>
      </c>
      <c r="N89" s="48" t="s">
        <v>72</v>
      </c>
      <c r="O89" s="48" t="s">
        <v>12</v>
      </c>
      <c r="P89" s="48" t="s">
        <v>11</v>
      </c>
      <c r="Q89" s="48" t="s">
        <v>11</v>
      </c>
    </row>
    <row r="90" spans="1:17" s="42" customFormat="1" ht="45" x14ac:dyDescent="0.25">
      <c r="A90" s="46">
        <v>84</v>
      </c>
      <c r="B90" s="47" t="s">
        <v>395</v>
      </c>
      <c r="C90" s="47" t="s">
        <v>396</v>
      </c>
      <c r="D90" s="48" t="s">
        <v>397</v>
      </c>
      <c r="E90" s="48" t="s">
        <v>7</v>
      </c>
      <c r="F90" s="46">
        <v>876</v>
      </c>
      <c r="G90" s="46" t="s">
        <v>8</v>
      </c>
      <c r="H90" s="48">
        <v>1</v>
      </c>
      <c r="I90" s="48" t="s">
        <v>530</v>
      </c>
      <c r="J90" s="49">
        <v>3174205.69</v>
      </c>
      <c r="K90" s="46" t="s">
        <v>976</v>
      </c>
      <c r="L90" s="46" t="s">
        <v>977</v>
      </c>
      <c r="M90" s="46" t="s">
        <v>975</v>
      </c>
      <c r="N90" s="48" t="s">
        <v>72</v>
      </c>
      <c r="O90" s="48" t="s">
        <v>12</v>
      </c>
      <c r="P90" s="48" t="s">
        <v>11</v>
      </c>
      <c r="Q90" s="48" t="s">
        <v>11</v>
      </c>
    </row>
    <row r="91" spans="1:17" s="42" customFormat="1" ht="45" x14ac:dyDescent="0.25">
      <c r="A91" s="46">
        <v>85</v>
      </c>
      <c r="B91" s="47" t="s">
        <v>357</v>
      </c>
      <c r="C91" s="47" t="s">
        <v>870</v>
      </c>
      <c r="D91" s="48" t="s">
        <v>358</v>
      </c>
      <c r="E91" s="48" t="s">
        <v>7</v>
      </c>
      <c r="F91" s="46">
        <v>876</v>
      </c>
      <c r="G91" s="46" t="s">
        <v>8</v>
      </c>
      <c r="H91" s="48">
        <v>1</v>
      </c>
      <c r="I91" s="48" t="s">
        <v>530</v>
      </c>
      <c r="J91" s="49">
        <v>2894129.64</v>
      </c>
      <c r="K91" s="46" t="s">
        <v>980</v>
      </c>
      <c r="L91" s="46" t="s">
        <v>976</v>
      </c>
      <c r="M91" s="46" t="s">
        <v>975</v>
      </c>
      <c r="N91" s="48" t="s">
        <v>72</v>
      </c>
      <c r="O91" s="48" t="s">
        <v>12</v>
      </c>
      <c r="P91" s="48" t="s">
        <v>11</v>
      </c>
      <c r="Q91" s="48" t="s">
        <v>11</v>
      </c>
    </row>
    <row r="92" spans="1:17" s="42" customFormat="1" ht="75" x14ac:dyDescent="0.25">
      <c r="A92" s="46">
        <v>86</v>
      </c>
      <c r="B92" s="47" t="s">
        <v>250</v>
      </c>
      <c r="C92" s="47" t="s">
        <v>250</v>
      </c>
      <c r="D92" s="48" t="s">
        <v>360</v>
      </c>
      <c r="E92" s="48" t="s">
        <v>7</v>
      </c>
      <c r="F92" s="46">
        <v>876</v>
      </c>
      <c r="G92" s="46" t="s">
        <v>8</v>
      </c>
      <c r="H92" s="48">
        <v>1</v>
      </c>
      <c r="I92" s="48" t="s">
        <v>530</v>
      </c>
      <c r="J92" s="49">
        <v>891107.49</v>
      </c>
      <c r="K92" s="46" t="s">
        <v>980</v>
      </c>
      <c r="L92" s="46" t="s">
        <v>976</v>
      </c>
      <c r="M92" s="46" t="s">
        <v>975</v>
      </c>
      <c r="N92" s="48" t="s">
        <v>70</v>
      </c>
      <c r="O92" s="48" t="s">
        <v>12</v>
      </c>
      <c r="P92" s="48" t="s">
        <v>12</v>
      </c>
      <c r="Q92" s="48" t="s">
        <v>11</v>
      </c>
    </row>
    <row r="93" spans="1:17" s="42" customFormat="1" ht="30" x14ac:dyDescent="0.25">
      <c r="A93" s="46">
        <v>87</v>
      </c>
      <c r="B93" s="47" t="s">
        <v>144</v>
      </c>
      <c r="C93" s="47" t="s">
        <v>332</v>
      </c>
      <c r="D93" s="48" t="s">
        <v>361</v>
      </c>
      <c r="E93" s="48" t="s">
        <v>7</v>
      </c>
      <c r="F93" s="46">
        <v>876</v>
      </c>
      <c r="G93" s="46" t="s">
        <v>8</v>
      </c>
      <c r="H93" s="48">
        <v>1</v>
      </c>
      <c r="I93" s="48" t="s">
        <v>530</v>
      </c>
      <c r="J93" s="49">
        <v>1486443.32</v>
      </c>
      <c r="K93" s="46" t="s">
        <v>974</v>
      </c>
      <c r="L93" s="46" t="s">
        <v>979</v>
      </c>
      <c r="M93" s="46" t="s">
        <v>975</v>
      </c>
      <c r="N93" s="48" t="s">
        <v>72</v>
      </c>
      <c r="O93" s="48" t="s">
        <v>12</v>
      </c>
      <c r="P93" s="48" t="s">
        <v>11</v>
      </c>
      <c r="Q93" s="48" t="s">
        <v>11</v>
      </c>
    </row>
    <row r="94" spans="1:17" s="42" customFormat="1" ht="45" x14ac:dyDescent="0.25">
      <c r="A94" s="46">
        <v>88</v>
      </c>
      <c r="B94" s="47" t="s">
        <v>144</v>
      </c>
      <c r="C94" s="47" t="s">
        <v>332</v>
      </c>
      <c r="D94" s="48" t="s">
        <v>362</v>
      </c>
      <c r="E94" s="48" t="s">
        <v>7</v>
      </c>
      <c r="F94" s="46">
        <v>876</v>
      </c>
      <c r="G94" s="46" t="s">
        <v>8</v>
      </c>
      <c r="H94" s="48">
        <v>1</v>
      </c>
      <c r="I94" s="48" t="s">
        <v>530</v>
      </c>
      <c r="J94" s="49">
        <v>600135.92000000004</v>
      </c>
      <c r="K94" s="46" t="s">
        <v>974</v>
      </c>
      <c r="L94" s="46" t="s">
        <v>979</v>
      </c>
      <c r="M94" s="46" t="s">
        <v>975</v>
      </c>
      <c r="N94" s="48" t="s">
        <v>72</v>
      </c>
      <c r="O94" s="48" t="s">
        <v>12</v>
      </c>
      <c r="P94" s="48" t="s">
        <v>11</v>
      </c>
      <c r="Q94" s="48" t="s">
        <v>11</v>
      </c>
    </row>
    <row r="95" spans="1:17" s="42" customFormat="1" ht="30" x14ac:dyDescent="0.25">
      <c r="A95" s="46">
        <v>89</v>
      </c>
      <c r="B95" s="47" t="s">
        <v>144</v>
      </c>
      <c r="C95" s="47" t="s">
        <v>332</v>
      </c>
      <c r="D95" s="48" t="s">
        <v>333</v>
      </c>
      <c r="E95" s="48" t="s">
        <v>7</v>
      </c>
      <c r="F95" s="46">
        <v>876</v>
      </c>
      <c r="G95" s="46" t="s">
        <v>8</v>
      </c>
      <c r="H95" s="48">
        <v>1</v>
      </c>
      <c r="I95" s="48" t="s">
        <v>530</v>
      </c>
      <c r="J95" s="49">
        <v>1646066.86</v>
      </c>
      <c r="K95" s="46" t="s">
        <v>980</v>
      </c>
      <c r="L95" s="46" t="s">
        <v>976</v>
      </c>
      <c r="M95" s="46" t="s">
        <v>975</v>
      </c>
      <c r="N95" s="48" t="s">
        <v>72</v>
      </c>
      <c r="O95" s="48" t="s">
        <v>12</v>
      </c>
      <c r="P95" s="48" t="s">
        <v>11</v>
      </c>
      <c r="Q95" s="48" t="s">
        <v>11</v>
      </c>
    </row>
    <row r="96" spans="1:17" s="42" customFormat="1" ht="30" x14ac:dyDescent="0.25">
      <c r="A96" s="46">
        <v>90</v>
      </c>
      <c r="B96" s="47" t="s">
        <v>871</v>
      </c>
      <c r="C96" s="47" t="s">
        <v>200</v>
      </c>
      <c r="D96" s="48" t="s">
        <v>334</v>
      </c>
      <c r="E96" s="48" t="s">
        <v>7</v>
      </c>
      <c r="F96" s="46">
        <v>876</v>
      </c>
      <c r="G96" s="46" t="s">
        <v>8</v>
      </c>
      <c r="H96" s="48">
        <v>1</v>
      </c>
      <c r="I96" s="48" t="s">
        <v>530</v>
      </c>
      <c r="J96" s="49">
        <v>3434096.17</v>
      </c>
      <c r="K96" s="46" t="s">
        <v>976</v>
      </c>
      <c r="L96" s="46" t="s">
        <v>977</v>
      </c>
      <c r="M96" s="46" t="s">
        <v>975</v>
      </c>
      <c r="N96" s="48" t="s">
        <v>72</v>
      </c>
      <c r="O96" s="48" t="s">
        <v>12</v>
      </c>
      <c r="P96" s="48" t="s">
        <v>11</v>
      </c>
      <c r="Q96" s="48" t="s">
        <v>11</v>
      </c>
    </row>
    <row r="97" spans="1:17" s="42" customFormat="1" ht="60" x14ac:dyDescent="0.25">
      <c r="A97" s="46">
        <v>91</v>
      </c>
      <c r="B97" s="47" t="s">
        <v>872</v>
      </c>
      <c r="C97" s="47" t="s">
        <v>872</v>
      </c>
      <c r="D97" s="48" t="s">
        <v>274</v>
      </c>
      <c r="E97" s="48" t="s">
        <v>7</v>
      </c>
      <c r="F97" s="46">
        <v>876</v>
      </c>
      <c r="G97" s="46" t="s">
        <v>8</v>
      </c>
      <c r="H97" s="48">
        <v>1</v>
      </c>
      <c r="I97" s="48" t="s">
        <v>530</v>
      </c>
      <c r="J97" s="49">
        <v>1411779</v>
      </c>
      <c r="K97" s="46" t="s">
        <v>974</v>
      </c>
      <c r="L97" s="46" t="s">
        <v>979</v>
      </c>
      <c r="M97" s="46" t="s">
        <v>975</v>
      </c>
      <c r="N97" s="48" t="s">
        <v>72</v>
      </c>
      <c r="O97" s="48" t="s">
        <v>12</v>
      </c>
      <c r="P97" s="48" t="s">
        <v>11</v>
      </c>
      <c r="Q97" s="48" t="s">
        <v>11</v>
      </c>
    </row>
    <row r="98" spans="1:17" s="42" customFormat="1" ht="45" x14ac:dyDescent="0.25">
      <c r="A98" s="46">
        <v>92</v>
      </c>
      <c r="B98" s="47" t="s">
        <v>250</v>
      </c>
      <c r="C98" s="47" t="s">
        <v>873</v>
      </c>
      <c r="D98" s="48" t="s">
        <v>275</v>
      </c>
      <c r="E98" s="48" t="s">
        <v>7</v>
      </c>
      <c r="F98" s="46">
        <v>876</v>
      </c>
      <c r="G98" s="46" t="s">
        <v>8</v>
      </c>
      <c r="H98" s="48">
        <v>1</v>
      </c>
      <c r="I98" s="48" t="s">
        <v>530</v>
      </c>
      <c r="J98" s="49">
        <v>3643444.35</v>
      </c>
      <c r="K98" s="46" t="s">
        <v>980</v>
      </c>
      <c r="L98" s="46" t="s">
        <v>976</v>
      </c>
      <c r="M98" s="46" t="s">
        <v>975</v>
      </c>
      <c r="N98" s="48" t="s">
        <v>72</v>
      </c>
      <c r="O98" s="48" t="s">
        <v>12</v>
      </c>
      <c r="P98" s="48" t="s">
        <v>11</v>
      </c>
      <c r="Q98" s="48" t="s">
        <v>11</v>
      </c>
    </row>
    <row r="99" spans="1:17" s="42" customFormat="1" ht="60" x14ac:dyDescent="0.25">
      <c r="A99" s="46">
        <v>93</v>
      </c>
      <c r="B99" s="47" t="s">
        <v>874</v>
      </c>
      <c r="C99" s="47" t="s">
        <v>874</v>
      </c>
      <c r="D99" s="48" t="s">
        <v>875</v>
      </c>
      <c r="E99" s="48" t="s">
        <v>7</v>
      </c>
      <c r="F99" s="46">
        <v>876</v>
      </c>
      <c r="G99" s="46" t="s">
        <v>8</v>
      </c>
      <c r="H99" s="48">
        <v>1</v>
      </c>
      <c r="I99" s="48" t="s">
        <v>530</v>
      </c>
      <c r="J99" s="49">
        <v>463871.5</v>
      </c>
      <c r="K99" s="46" t="s">
        <v>980</v>
      </c>
      <c r="L99" s="46" t="s">
        <v>976</v>
      </c>
      <c r="M99" s="46" t="s">
        <v>975</v>
      </c>
      <c r="N99" s="48" t="s">
        <v>72</v>
      </c>
      <c r="O99" s="48" t="s">
        <v>12</v>
      </c>
      <c r="P99" s="48" t="s">
        <v>11</v>
      </c>
      <c r="Q99" s="48" t="s">
        <v>11</v>
      </c>
    </row>
    <row r="100" spans="1:17" s="42" customFormat="1" ht="75" x14ac:dyDescent="0.25">
      <c r="A100" s="46">
        <v>94</v>
      </c>
      <c r="B100" s="47" t="s">
        <v>398</v>
      </c>
      <c r="C100" s="47" t="s">
        <v>876</v>
      </c>
      <c r="D100" s="48" t="s">
        <v>419</v>
      </c>
      <c r="E100" s="48" t="s">
        <v>7</v>
      </c>
      <c r="F100" s="46">
        <v>876</v>
      </c>
      <c r="G100" s="46" t="s">
        <v>8</v>
      </c>
      <c r="H100" s="48">
        <v>1</v>
      </c>
      <c r="I100" s="48" t="s">
        <v>530</v>
      </c>
      <c r="J100" s="49">
        <v>5089878</v>
      </c>
      <c r="K100" s="46" t="s">
        <v>976</v>
      </c>
      <c r="L100" s="46" t="s">
        <v>977</v>
      </c>
      <c r="M100" s="46" t="s">
        <v>975</v>
      </c>
      <c r="N100" s="61" t="s">
        <v>70</v>
      </c>
      <c r="O100" s="48" t="s">
        <v>12</v>
      </c>
      <c r="P100" s="48" t="s">
        <v>12</v>
      </c>
      <c r="Q100" s="48" t="s">
        <v>11</v>
      </c>
    </row>
    <row r="101" spans="1:17" s="42" customFormat="1" ht="30" x14ac:dyDescent="0.25">
      <c r="A101" s="46">
        <v>95</v>
      </c>
      <c r="B101" s="47" t="s">
        <v>398</v>
      </c>
      <c r="C101" s="47" t="s">
        <v>399</v>
      </c>
      <c r="D101" s="48" t="s">
        <v>400</v>
      </c>
      <c r="E101" s="48" t="s">
        <v>7</v>
      </c>
      <c r="F101" s="46">
        <v>876</v>
      </c>
      <c r="G101" s="46" t="s">
        <v>8</v>
      </c>
      <c r="H101" s="48">
        <v>1</v>
      </c>
      <c r="I101" s="48" t="s">
        <v>530</v>
      </c>
      <c r="J101" s="49">
        <v>1702416.15</v>
      </c>
      <c r="K101" s="46" t="s">
        <v>976</v>
      </c>
      <c r="L101" s="46" t="s">
        <v>977</v>
      </c>
      <c r="M101" s="46" t="s">
        <v>975</v>
      </c>
      <c r="N101" s="48" t="s">
        <v>72</v>
      </c>
      <c r="O101" s="48" t="s">
        <v>12</v>
      </c>
      <c r="P101" s="48" t="s">
        <v>11</v>
      </c>
      <c r="Q101" s="48" t="s">
        <v>11</v>
      </c>
    </row>
    <row r="102" spans="1:17" s="42" customFormat="1" ht="45" x14ac:dyDescent="0.25">
      <c r="A102" s="46">
        <v>96</v>
      </c>
      <c r="B102" s="47" t="s">
        <v>169</v>
      </c>
      <c r="C102" s="47" t="s">
        <v>224</v>
      </c>
      <c r="D102" s="48" t="s">
        <v>225</v>
      </c>
      <c r="E102" s="48" t="s">
        <v>7</v>
      </c>
      <c r="F102" s="46">
        <v>876</v>
      </c>
      <c r="G102" s="46" t="s">
        <v>8</v>
      </c>
      <c r="H102" s="48">
        <v>1</v>
      </c>
      <c r="I102" s="48" t="s">
        <v>530</v>
      </c>
      <c r="J102" s="49">
        <v>647386.73</v>
      </c>
      <c r="K102" s="46" t="s">
        <v>970</v>
      </c>
      <c r="L102" s="46" t="s">
        <v>974</v>
      </c>
      <c r="M102" s="46" t="s">
        <v>975</v>
      </c>
      <c r="N102" s="48" t="s">
        <v>72</v>
      </c>
      <c r="O102" s="48" t="s">
        <v>12</v>
      </c>
      <c r="P102" s="48" t="s">
        <v>11</v>
      </c>
      <c r="Q102" s="48" t="s">
        <v>11</v>
      </c>
    </row>
    <row r="103" spans="1:17" s="42" customFormat="1" ht="45" x14ac:dyDescent="0.25">
      <c r="A103" s="46">
        <v>97</v>
      </c>
      <c r="B103" s="47" t="s">
        <v>398</v>
      </c>
      <c r="C103" s="64" t="s">
        <v>401</v>
      </c>
      <c r="D103" s="61" t="s">
        <v>402</v>
      </c>
      <c r="E103" s="61" t="s">
        <v>7</v>
      </c>
      <c r="F103" s="62">
        <v>876</v>
      </c>
      <c r="G103" s="62" t="s">
        <v>8</v>
      </c>
      <c r="H103" s="61">
        <v>1</v>
      </c>
      <c r="I103" s="61" t="s">
        <v>530</v>
      </c>
      <c r="J103" s="63">
        <v>1314125.8899999999</v>
      </c>
      <c r="K103" s="62" t="s">
        <v>976</v>
      </c>
      <c r="L103" s="62" t="s">
        <v>977</v>
      </c>
      <c r="M103" s="62" t="s">
        <v>975</v>
      </c>
      <c r="N103" s="61" t="s">
        <v>72</v>
      </c>
      <c r="O103" s="48" t="s">
        <v>12</v>
      </c>
      <c r="P103" s="48" t="s">
        <v>11</v>
      </c>
      <c r="Q103" s="48" t="s">
        <v>11</v>
      </c>
    </row>
    <row r="104" spans="1:17" s="42" customFormat="1" ht="75" x14ac:dyDescent="0.25">
      <c r="A104" s="46">
        <v>98</v>
      </c>
      <c r="B104" s="47" t="s">
        <v>398</v>
      </c>
      <c r="C104" s="64" t="s">
        <v>403</v>
      </c>
      <c r="D104" s="61" t="s">
        <v>404</v>
      </c>
      <c r="E104" s="61" t="s">
        <v>7</v>
      </c>
      <c r="F104" s="62">
        <v>876</v>
      </c>
      <c r="G104" s="62" t="s">
        <v>8</v>
      </c>
      <c r="H104" s="61">
        <v>1</v>
      </c>
      <c r="I104" s="61" t="s">
        <v>530</v>
      </c>
      <c r="J104" s="63">
        <v>1573247.12</v>
      </c>
      <c r="K104" s="62" t="s">
        <v>976</v>
      </c>
      <c r="L104" s="62" t="s">
        <v>977</v>
      </c>
      <c r="M104" s="62" t="s">
        <v>975</v>
      </c>
      <c r="N104" s="61" t="s">
        <v>70</v>
      </c>
      <c r="O104" s="48" t="s">
        <v>12</v>
      </c>
      <c r="P104" s="48" t="s">
        <v>12</v>
      </c>
      <c r="Q104" s="48" t="s">
        <v>11</v>
      </c>
    </row>
    <row r="105" spans="1:17" s="42" customFormat="1" ht="60" x14ac:dyDescent="0.25">
      <c r="A105" s="46">
        <v>99</v>
      </c>
      <c r="B105" s="47" t="s">
        <v>250</v>
      </c>
      <c r="C105" s="64" t="s">
        <v>354</v>
      </c>
      <c r="D105" s="61" t="s">
        <v>276</v>
      </c>
      <c r="E105" s="61" t="s">
        <v>7</v>
      </c>
      <c r="F105" s="62">
        <v>876</v>
      </c>
      <c r="G105" s="62" t="s">
        <v>8</v>
      </c>
      <c r="H105" s="61">
        <v>1</v>
      </c>
      <c r="I105" s="61" t="s">
        <v>530</v>
      </c>
      <c r="J105" s="63">
        <v>1647392.86</v>
      </c>
      <c r="K105" s="62" t="s">
        <v>974</v>
      </c>
      <c r="L105" s="62" t="s">
        <v>979</v>
      </c>
      <c r="M105" s="62" t="s">
        <v>975</v>
      </c>
      <c r="N105" s="61" t="s">
        <v>72</v>
      </c>
      <c r="O105" s="48" t="s">
        <v>12</v>
      </c>
      <c r="P105" s="48" t="s">
        <v>11</v>
      </c>
      <c r="Q105" s="48" t="s">
        <v>11</v>
      </c>
    </row>
    <row r="106" spans="1:17" s="42" customFormat="1" ht="45" x14ac:dyDescent="0.25">
      <c r="A106" s="46">
        <v>100</v>
      </c>
      <c r="B106" s="47" t="s">
        <v>250</v>
      </c>
      <c r="C106" s="64" t="s">
        <v>354</v>
      </c>
      <c r="D106" s="61" t="s">
        <v>254</v>
      </c>
      <c r="E106" s="61" t="s">
        <v>7</v>
      </c>
      <c r="F106" s="62">
        <v>876</v>
      </c>
      <c r="G106" s="62" t="s">
        <v>8</v>
      </c>
      <c r="H106" s="61">
        <v>1</v>
      </c>
      <c r="I106" s="61" t="s">
        <v>530</v>
      </c>
      <c r="J106" s="63">
        <v>1044871.6</v>
      </c>
      <c r="K106" s="62" t="s">
        <v>973</v>
      </c>
      <c r="L106" s="62" t="s">
        <v>980</v>
      </c>
      <c r="M106" s="62" t="s">
        <v>975</v>
      </c>
      <c r="N106" s="61" t="s">
        <v>72</v>
      </c>
      <c r="O106" s="48" t="s">
        <v>12</v>
      </c>
      <c r="P106" s="48" t="s">
        <v>11</v>
      </c>
      <c r="Q106" s="48" t="s">
        <v>11</v>
      </c>
    </row>
    <row r="107" spans="1:17" s="42" customFormat="1" ht="60" x14ac:dyDescent="0.25">
      <c r="A107" s="46">
        <v>101</v>
      </c>
      <c r="B107" s="47" t="s">
        <v>250</v>
      </c>
      <c r="C107" s="64" t="s">
        <v>354</v>
      </c>
      <c r="D107" s="61" t="s">
        <v>877</v>
      </c>
      <c r="E107" s="61" t="s">
        <v>7</v>
      </c>
      <c r="F107" s="62">
        <v>876</v>
      </c>
      <c r="G107" s="62" t="s">
        <v>8</v>
      </c>
      <c r="H107" s="61">
        <v>1</v>
      </c>
      <c r="I107" s="61" t="s">
        <v>530</v>
      </c>
      <c r="J107" s="63">
        <v>499145.65</v>
      </c>
      <c r="K107" s="62" t="s">
        <v>970</v>
      </c>
      <c r="L107" s="62" t="s">
        <v>974</v>
      </c>
      <c r="M107" s="62" t="s">
        <v>975</v>
      </c>
      <c r="N107" s="61" t="s">
        <v>72</v>
      </c>
      <c r="O107" s="48" t="s">
        <v>12</v>
      </c>
      <c r="P107" s="48" t="s">
        <v>11</v>
      </c>
      <c r="Q107" s="48" t="s">
        <v>11</v>
      </c>
    </row>
    <row r="108" spans="1:17" s="42" customFormat="1" ht="60" x14ac:dyDescent="0.25">
      <c r="A108" s="46">
        <v>102</v>
      </c>
      <c r="B108" s="47" t="s">
        <v>250</v>
      </c>
      <c r="C108" s="64" t="s">
        <v>354</v>
      </c>
      <c r="D108" s="61" t="s">
        <v>255</v>
      </c>
      <c r="E108" s="61" t="s">
        <v>7</v>
      </c>
      <c r="F108" s="62">
        <v>876</v>
      </c>
      <c r="G108" s="62" t="s">
        <v>8</v>
      </c>
      <c r="H108" s="61">
        <v>1</v>
      </c>
      <c r="I108" s="61" t="s">
        <v>530</v>
      </c>
      <c r="J108" s="63">
        <v>1380568.7</v>
      </c>
      <c r="K108" s="62" t="s">
        <v>970</v>
      </c>
      <c r="L108" s="62" t="s">
        <v>974</v>
      </c>
      <c r="M108" s="62" t="s">
        <v>975</v>
      </c>
      <c r="N108" s="61" t="s">
        <v>72</v>
      </c>
      <c r="O108" s="48" t="s">
        <v>12</v>
      </c>
      <c r="P108" s="48" t="s">
        <v>11</v>
      </c>
      <c r="Q108" s="48" t="s">
        <v>11</v>
      </c>
    </row>
    <row r="109" spans="1:17" s="42" customFormat="1" ht="30" x14ac:dyDescent="0.25">
      <c r="A109" s="46">
        <v>103</v>
      </c>
      <c r="B109" s="47" t="s">
        <v>305</v>
      </c>
      <c r="C109" s="64" t="s">
        <v>305</v>
      </c>
      <c r="D109" s="61" t="s">
        <v>306</v>
      </c>
      <c r="E109" s="61" t="s">
        <v>7</v>
      </c>
      <c r="F109" s="62">
        <v>876</v>
      </c>
      <c r="G109" s="62" t="s">
        <v>8</v>
      </c>
      <c r="H109" s="61">
        <v>1</v>
      </c>
      <c r="I109" s="61" t="s">
        <v>530</v>
      </c>
      <c r="J109" s="63">
        <v>3501544.13</v>
      </c>
      <c r="K109" s="62" t="s">
        <v>980</v>
      </c>
      <c r="L109" s="62" t="s">
        <v>976</v>
      </c>
      <c r="M109" s="62" t="s">
        <v>975</v>
      </c>
      <c r="N109" s="61" t="s">
        <v>72</v>
      </c>
      <c r="O109" s="48" t="s">
        <v>12</v>
      </c>
      <c r="P109" s="48" t="s">
        <v>11</v>
      </c>
      <c r="Q109" s="48" t="s">
        <v>11</v>
      </c>
    </row>
    <row r="110" spans="1:17" s="42" customFormat="1" ht="30" x14ac:dyDescent="0.25">
      <c r="A110" s="46">
        <v>104</v>
      </c>
      <c r="B110" s="47" t="s">
        <v>226</v>
      </c>
      <c r="C110" s="64" t="s">
        <v>534</v>
      </c>
      <c r="D110" s="61" t="s">
        <v>227</v>
      </c>
      <c r="E110" s="61" t="s">
        <v>7</v>
      </c>
      <c r="F110" s="62">
        <v>876</v>
      </c>
      <c r="G110" s="62" t="s">
        <v>8</v>
      </c>
      <c r="H110" s="61">
        <v>1</v>
      </c>
      <c r="I110" s="61" t="s">
        <v>530</v>
      </c>
      <c r="J110" s="63">
        <v>865490.7</v>
      </c>
      <c r="K110" s="62" t="s">
        <v>973</v>
      </c>
      <c r="L110" s="62" t="s">
        <v>980</v>
      </c>
      <c r="M110" s="62" t="s">
        <v>975</v>
      </c>
      <c r="N110" s="61" t="s">
        <v>72</v>
      </c>
      <c r="O110" s="48" t="s">
        <v>12</v>
      </c>
      <c r="P110" s="48" t="s">
        <v>11</v>
      </c>
      <c r="Q110" s="48" t="s">
        <v>11</v>
      </c>
    </row>
    <row r="111" spans="1:17" s="42" customFormat="1" ht="75" x14ac:dyDescent="0.25">
      <c r="A111" s="46">
        <v>105</v>
      </c>
      <c r="B111" s="47" t="s">
        <v>282</v>
      </c>
      <c r="C111" s="64" t="s">
        <v>282</v>
      </c>
      <c r="D111" s="61" t="s">
        <v>304</v>
      </c>
      <c r="E111" s="61" t="s">
        <v>7</v>
      </c>
      <c r="F111" s="62">
        <v>876</v>
      </c>
      <c r="G111" s="62" t="s">
        <v>8</v>
      </c>
      <c r="H111" s="61">
        <v>1</v>
      </c>
      <c r="I111" s="61" t="s">
        <v>530</v>
      </c>
      <c r="J111" s="63">
        <v>1047219.23</v>
      </c>
      <c r="K111" s="62" t="s">
        <v>980</v>
      </c>
      <c r="L111" s="62" t="s">
        <v>976</v>
      </c>
      <c r="M111" s="62" t="s">
        <v>975</v>
      </c>
      <c r="N111" s="61" t="s">
        <v>70</v>
      </c>
      <c r="O111" s="48" t="s">
        <v>12</v>
      </c>
      <c r="P111" s="48" t="s">
        <v>12</v>
      </c>
      <c r="Q111" s="48" t="s">
        <v>11</v>
      </c>
    </row>
    <row r="112" spans="1:17" s="42" customFormat="1" ht="60" x14ac:dyDescent="0.25">
      <c r="A112" s="46">
        <v>106</v>
      </c>
      <c r="B112" s="47" t="s">
        <v>73</v>
      </c>
      <c r="C112" s="64" t="s">
        <v>194</v>
      </c>
      <c r="D112" s="61" t="s">
        <v>195</v>
      </c>
      <c r="E112" s="61" t="s">
        <v>7</v>
      </c>
      <c r="F112" s="62">
        <v>876</v>
      </c>
      <c r="G112" s="62" t="s">
        <v>8</v>
      </c>
      <c r="H112" s="61">
        <v>1</v>
      </c>
      <c r="I112" s="61" t="s">
        <v>530</v>
      </c>
      <c r="J112" s="63">
        <v>25434552.559999999</v>
      </c>
      <c r="K112" s="62" t="s">
        <v>978</v>
      </c>
      <c r="L112" s="62" t="s">
        <v>980</v>
      </c>
      <c r="M112" s="62" t="s">
        <v>975</v>
      </c>
      <c r="N112" s="61" t="s">
        <v>16</v>
      </c>
      <c r="O112" s="48" t="s">
        <v>12</v>
      </c>
      <c r="P112" s="48" t="s">
        <v>11</v>
      </c>
      <c r="Q112" s="48" t="s">
        <v>11</v>
      </c>
    </row>
    <row r="113" spans="1:17" s="42" customFormat="1" ht="75" x14ac:dyDescent="0.25">
      <c r="A113" s="46">
        <v>107</v>
      </c>
      <c r="B113" s="47" t="s">
        <v>73</v>
      </c>
      <c r="C113" s="64" t="s">
        <v>73</v>
      </c>
      <c r="D113" s="61" t="s">
        <v>335</v>
      </c>
      <c r="E113" s="61" t="s">
        <v>7</v>
      </c>
      <c r="F113" s="62">
        <v>876</v>
      </c>
      <c r="G113" s="62" t="s">
        <v>8</v>
      </c>
      <c r="H113" s="61">
        <v>1</v>
      </c>
      <c r="I113" s="61" t="s">
        <v>530</v>
      </c>
      <c r="J113" s="63">
        <v>1914628.86</v>
      </c>
      <c r="K113" s="62" t="s">
        <v>973</v>
      </c>
      <c r="L113" s="62" t="s">
        <v>980</v>
      </c>
      <c r="M113" s="62" t="s">
        <v>975</v>
      </c>
      <c r="N113" s="61" t="s">
        <v>70</v>
      </c>
      <c r="O113" s="48" t="s">
        <v>12</v>
      </c>
      <c r="P113" s="48" t="s">
        <v>12</v>
      </c>
      <c r="Q113" s="48" t="s">
        <v>11</v>
      </c>
    </row>
    <row r="114" spans="1:17" s="42" customFormat="1" ht="60" x14ac:dyDescent="0.25">
      <c r="A114" s="46">
        <v>108</v>
      </c>
      <c r="B114" s="47" t="s">
        <v>73</v>
      </c>
      <c r="C114" s="64" t="s">
        <v>157</v>
      </c>
      <c r="D114" s="61" t="s">
        <v>878</v>
      </c>
      <c r="E114" s="61" t="s">
        <v>7</v>
      </c>
      <c r="F114" s="62">
        <v>876</v>
      </c>
      <c r="G114" s="62" t="s">
        <v>8</v>
      </c>
      <c r="H114" s="61">
        <v>1</v>
      </c>
      <c r="I114" s="61" t="s">
        <v>530</v>
      </c>
      <c r="J114" s="63">
        <v>898439.66</v>
      </c>
      <c r="K114" s="62" t="s">
        <v>978</v>
      </c>
      <c r="L114" s="62" t="s">
        <v>980</v>
      </c>
      <c r="M114" s="62" t="s">
        <v>975</v>
      </c>
      <c r="N114" s="61" t="s">
        <v>72</v>
      </c>
      <c r="O114" s="48" t="s">
        <v>12</v>
      </c>
      <c r="P114" s="48" t="s">
        <v>11</v>
      </c>
      <c r="Q114" s="48" t="s">
        <v>11</v>
      </c>
    </row>
    <row r="115" spans="1:17" s="42" customFormat="1" ht="30" x14ac:dyDescent="0.25">
      <c r="A115" s="46">
        <v>109</v>
      </c>
      <c r="B115" s="47" t="s">
        <v>73</v>
      </c>
      <c r="C115" s="64" t="s">
        <v>157</v>
      </c>
      <c r="D115" s="61" t="s">
        <v>164</v>
      </c>
      <c r="E115" s="61" t="s">
        <v>7</v>
      </c>
      <c r="F115" s="62">
        <v>876</v>
      </c>
      <c r="G115" s="62" t="s">
        <v>8</v>
      </c>
      <c r="H115" s="61">
        <v>1</v>
      </c>
      <c r="I115" s="61" t="s">
        <v>530</v>
      </c>
      <c r="J115" s="63">
        <v>129298956.59999999</v>
      </c>
      <c r="K115" s="62" t="s">
        <v>978</v>
      </c>
      <c r="L115" s="62" t="s">
        <v>980</v>
      </c>
      <c r="M115" s="62" t="s">
        <v>975</v>
      </c>
      <c r="N115" s="61" t="s">
        <v>16</v>
      </c>
      <c r="O115" s="48" t="s">
        <v>12</v>
      </c>
      <c r="P115" s="48" t="s">
        <v>11</v>
      </c>
      <c r="Q115" s="48" t="s">
        <v>11</v>
      </c>
    </row>
    <row r="116" spans="1:17" s="42" customFormat="1" ht="75" x14ac:dyDescent="0.25">
      <c r="A116" s="46">
        <v>110</v>
      </c>
      <c r="B116" s="47" t="s">
        <v>74</v>
      </c>
      <c r="C116" s="64" t="s">
        <v>74</v>
      </c>
      <c r="D116" s="61" t="s">
        <v>277</v>
      </c>
      <c r="E116" s="61" t="s">
        <v>7</v>
      </c>
      <c r="F116" s="62">
        <v>876</v>
      </c>
      <c r="G116" s="62" t="s">
        <v>8</v>
      </c>
      <c r="H116" s="61">
        <v>1</v>
      </c>
      <c r="I116" s="61" t="s">
        <v>530</v>
      </c>
      <c r="J116" s="63">
        <v>11855126.91</v>
      </c>
      <c r="K116" s="62" t="s">
        <v>970</v>
      </c>
      <c r="L116" s="62" t="s">
        <v>974</v>
      </c>
      <c r="M116" s="62" t="s">
        <v>975</v>
      </c>
      <c r="N116" s="61" t="s">
        <v>10</v>
      </c>
      <c r="O116" s="48" t="s">
        <v>12</v>
      </c>
      <c r="P116" s="48" t="s">
        <v>12</v>
      </c>
      <c r="Q116" s="48" t="s">
        <v>11</v>
      </c>
    </row>
    <row r="117" spans="1:17" s="42" customFormat="1" ht="75" x14ac:dyDescent="0.25">
      <c r="A117" s="46">
        <v>111</v>
      </c>
      <c r="B117" s="47" t="s">
        <v>189</v>
      </c>
      <c r="C117" s="64" t="s">
        <v>879</v>
      </c>
      <c r="D117" s="61" t="s">
        <v>880</v>
      </c>
      <c r="E117" s="61" t="s">
        <v>7</v>
      </c>
      <c r="F117" s="62">
        <v>876</v>
      </c>
      <c r="G117" s="62" t="s">
        <v>8</v>
      </c>
      <c r="H117" s="61">
        <v>1</v>
      </c>
      <c r="I117" s="61" t="s">
        <v>530</v>
      </c>
      <c r="J117" s="63">
        <v>629467.38</v>
      </c>
      <c r="K117" s="62" t="s">
        <v>976</v>
      </c>
      <c r="L117" s="62" t="s">
        <v>977</v>
      </c>
      <c r="M117" s="62" t="s">
        <v>975</v>
      </c>
      <c r="N117" s="61" t="s">
        <v>72</v>
      </c>
      <c r="O117" s="48" t="s">
        <v>12</v>
      </c>
      <c r="P117" s="48" t="s">
        <v>11</v>
      </c>
      <c r="Q117" s="48" t="s">
        <v>11</v>
      </c>
    </row>
    <row r="118" spans="1:17" s="42" customFormat="1" ht="90" x14ac:dyDescent="0.25">
      <c r="A118" s="46">
        <v>112</v>
      </c>
      <c r="B118" s="47" t="s">
        <v>231</v>
      </c>
      <c r="C118" s="64" t="s">
        <v>231</v>
      </c>
      <c r="D118" s="61" t="s">
        <v>881</v>
      </c>
      <c r="E118" s="61" t="s">
        <v>7</v>
      </c>
      <c r="F118" s="62">
        <v>876</v>
      </c>
      <c r="G118" s="62" t="s">
        <v>8</v>
      </c>
      <c r="H118" s="61">
        <v>1</v>
      </c>
      <c r="I118" s="61" t="s">
        <v>530</v>
      </c>
      <c r="J118" s="63">
        <v>2049071.52</v>
      </c>
      <c r="K118" s="62" t="s">
        <v>970</v>
      </c>
      <c r="L118" s="62" t="s">
        <v>974</v>
      </c>
      <c r="M118" s="62" t="s">
        <v>975</v>
      </c>
      <c r="N118" s="61" t="s">
        <v>10</v>
      </c>
      <c r="O118" s="48" t="s">
        <v>12</v>
      </c>
      <c r="P118" s="48" t="s">
        <v>12</v>
      </c>
      <c r="Q118" s="48" t="s">
        <v>11</v>
      </c>
    </row>
    <row r="119" spans="1:17" s="42" customFormat="1" ht="60" x14ac:dyDescent="0.25">
      <c r="A119" s="46">
        <v>113</v>
      </c>
      <c r="B119" s="47" t="s">
        <v>169</v>
      </c>
      <c r="C119" s="64" t="s">
        <v>224</v>
      </c>
      <c r="D119" s="61" t="s">
        <v>196</v>
      </c>
      <c r="E119" s="61" t="s">
        <v>7</v>
      </c>
      <c r="F119" s="62">
        <v>876</v>
      </c>
      <c r="G119" s="62" t="s">
        <v>8</v>
      </c>
      <c r="H119" s="61">
        <v>1</v>
      </c>
      <c r="I119" s="61" t="s">
        <v>530</v>
      </c>
      <c r="J119" s="63">
        <v>6117345.7300000004</v>
      </c>
      <c r="K119" s="62" t="s">
        <v>970</v>
      </c>
      <c r="L119" s="62" t="s">
        <v>974</v>
      </c>
      <c r="M119" s="62" t="s">
        <v>975</v>
      </c>
      <c r="N119" s="61" t="s">
        <v>16</v>
      </c>
      <c r="O119" s="48" t="s">
        <v>12</v>
      </c>
      <c r="P119" s="48" t="s">
        <v>11</v>
      </c>
      <c r="Q119" s="48" t="s">
        <v>11</v>
      </c>
    </row>
    <row r="120" spans="1:17" s="42" customFormat="1" ht="75" x14ac:dyDescent="0.25">
      <c r="A120" s="46">
        <v>114</v>
      </c>
      <c r="B120" s="47" t="s">
        <v>365</v>
      </c>
      <c r="C120" s="64" t="s">
        <v>365</v>
      </c>
      <c r="D120" s="61" t="s">
        <v>366</v>
      </c>
      <c r="E120" s="61" t="s">
        <v>7</v>
      </c>
      <c r="F120" s="62">
        <v>876</v>
      </c>
      <c r="G120" s="62" t="s">
        <v>8</v>
      </c>
      <c r="H120" s="61">
        <v>1</v>
      </c>
      <c r="I120" s="61" t="s">
        <v>530</v>
      </c>
      <c r="J120" s="63">
        <v>4355833.5999999996</v>
      </c>
      <c r="K120" s="62" t="s">
        <v>970</v>
      </c>
      <c r="L120" s="62" t="s">
        <v>974</v>
      </c>
      <c r="M120" s="62" t="s">
        <v>975</v>
      </c>
      <c r="N120" s="61" t="s">
        <v>70</v>
      </c>
      <c r="O120" s="48" t="s">
        <v>12</v>
      </c>
      <c r="P120" s="48" t="s">
        <v>12</v>
      </c>
      <c r="Q120" s="48" t="s">
        <v>11</v>
      </c>
    </row>
    <row r="121" spans="1:17" s="42" customFormat="1" ht="60" x14ac:dyDescent="0.25">
      <c r="A121" s="46">
        <v>115</v>
      </c>
      <c r="B121" s="47" t="s">
        <v>882</v>
      </c>
      <c r="C121" s="64" t="s">
        <v>157</v>
      </c>
      <c r="D121" s="61" t="s">
        <v>197</v>
      </c>
      <c r="E121" s="61" t="s">
        <v>7</v>
      </c>
      <c r="F121" s="62">
        <v>876</v>
      </c>
      <c r="G121" s="62" t="s">
        <v>8</v>
      </c>
      <c r="H121" s="61">
        <v>1</v>
      </c>
      <c r="I121" s="61" t="s">
        <v>530</v>
      </c>
      <c r="J121" s="63">
        <v>925652.7</v>
      </c>
      <c r="K121" s="62" t="s">
        <v>970</v>
      </c>
      <c r="L121" s="62" t="s">
        <v>974</v>
      </c>
      <c r="M121" s="62" t="s">
        <v>975</v>
      </c>
      <c r="N121" s="61" t="s">
        <v>72</v>
      </c>
      <c r="O121" s="48" t="s">
        <v>12</v>
      </c>
      <c r="P121" s="48" t="s">
        <v>11</v>
      </c>
      <c r="Q121" s="48" t="s">
        <v>11</v>
      </c>
    </row>
    <row r="122" spans="1:17" s="42" customFormat="1" ht="60" x14ac:dyDescent="0.25">
      <c r="A122" s="46">
        <v>116</v>
      </c>
      <c r="B122" s="47" t="s">
        <v>882</v>
      </c>
      <c r="C122" s="64" t="s">
        <v>157</v>
      </c>
      <c r="D122" s="61" t="s">
        <v>198</v>
      </c>
      <c r="E122" s="61" t="s">
        <v>7</v>
      </c>
      <c r="F122" s="62">
        <v>876</v>
      </c>
      <c r="G122" s="62" t="s">
        <v>8</v>
      </c>
      <c r="H122" s="61">
        <v>1</v>
      </c>
      <c r="I122" s="61" t="s">
        <v>530</v>
      </c>
      <c r="J122" s="63">
        <v>913485</v>
      </c>
      <c r="K122" s="62" t="s">
        <v>978</v>
      </c>
      <c r="L122" s="62" t="s">
        <v>980</v>
      </c>
      <c r="M122" s="62" t="s">
        <v>975</v>
      </c>
      <c r="N122" s="61" t="s">
        <v>72</v>
      </c>
      <c r="O122" s="48" t="s">
        <v>12</v>
      </c>
      <c r="P122" s="48" t="s">
        <v>11</v>
      </c>
      <c r="Q122" s="48" t="s">
        <v>11</v>
      </c>
    </row>
    <row r="123" spans="1:17" s="42" customFormat="1" ht="75" x14ac:dyDescent="0.25">
      <c r="A123" s="46">
        <v>117</v>
      </c>
      <c r="B123" s="47" t="s">
        <v>216</v>
      </c>
      <c r="C123" s="64" t="s">
        <v>216</v>
      </c>
      <c r="D123" s="61" t="s">
        <v>367</v>
      </c>
      <c r="E123" s="61" t="s">
        <v>7</v>
      </c>
      <c r="F123" s="62">
        <v>876</v>
      </c>
      <c r="G123" s="62" t="s">
        <v>8</v>
      </c>
      <c r="H123" s="61">
        <v>1</v>
      </c>
      <c r="I123" s="61" t="s">
        <v>530</v>
      </c>
      <c r="J123" s="63">
        <v>442611.57</v>
      </c>
      <c r="K123" s="62" t="s">
        <v>980</v>
      </c>
      <c r="L123" s="62" t="s">
        <v>976</v>
      </c>
      <c r="M123" s="62" t="s">
        <v>975</v>
      </c>
      <c r="N123" s="61" t="s">
        <v>70</v>
      </c>
      <c r="O123" s="48" t="s">
        <v>12</v>
      </c>
      <c r="P123" s="48" t="s">
        <v>12</v>
      </c>
      <c r="Q123" s="48" t="s">
        <v>11</v>
      </c>
    </row>
    <row r="124" spans="1:17" s="42" customFormat="1" ht="30" x14ac:dyDescent="0.25">
      <c r="A124" s="46">
        <v>118</v>
      </c>
      <c r="B124" s="47" t="s">
        <v>216</v>
      </c>
      <c r="C124" s="64" t="s">
        <v>354</v>
      </c>
      <c r="D124" s="61" t="s">
        <v>883</v>
      </c>
      <c r="E124" s="61" t="s">
        <v>7</v>
      </c>
      <c r="F124" s="62">
        <v>876</v>
      </c>
      <c r="G124" s="62" t="s">
        <v>8</v>
      </c>
      <c r="H124" s="61">
        <v>1</v>
      </c>
      <c r="I124" s="61" t="s">
        <v>530</v>
      </c>
      <c r="J124" s="63">
        <v>448804.69</v>
      </c>
      <c r="K124" s="62" t="s">
        <v>980</v>
      </c>
      <c r="L124" s="62" t="s">
        <v>976</v>
      </c>
      <c r="M124" s="62" t="s">
        <v>975</v>
      </c>
      <c r="N124" s="61" t="s">
        <v>72</v>
      </c>
      <c r="O124" s="48" t="s">
        <v>12</v>
      </c>
      <c r="P124" s="48" t="s">
        <v>11</v>
      </c>
      <c r="Q124" s="48" t="s">
        <v>11</v>
      </c>
    </row>
    <row r="125" spans="1:17" s="42" customFormat="1" ht="75" x14ac:dyDescent="0.25">
      <c r="A125" s="46">
        <v>119</v>
      </c>
      <c r="B125" s="47" t="s">
        <v>295</v>
      </c>
      <c r="C125" s="64" t="s">
        <v>296</v>
      </c>
      <c r="D125" s="61" t="s">
        <v>298</v>
      </c>
      <c r="E125" s="61" t="s">
        <v>7</v>
      </c>
      <c r="F125" s="62">
        <v>876</v>
      </c>
      <c r="G125" s="62" t="s">
        <v>8</v>
      </c>
      <c r="H125" s="61">
        <v>1</v>
      </c>
      <c r="I125" s="61" t="s">
        <v>530</v>
      </c>
      <c r="J125" s="63">
        <v>1168723.51</v>
      </c>
      <c r="K125" s="62" t="s">
        <v>970</v>
      </c>
      <c r="L125" s="62" t="s">
        <v>974</v>
      </c>
      <c r="M125" s="62" t="s">
        <v>975</v>
      </c>
      <c r="N125" s="61" t="s">
        <v>70</v>
      </c>
      <c r="O125" s="48" t="s">
        <v>12</v>
      </c>
      <c r="P125" s="48" t="s">
        <v>12</v>
      </c>
      <c r="Q125" s="48" t="s">
        <v>11</v>
      </c>
    </row>
    <row r="126" spans="1:17" s="42" customFormat="1" ht="45" x14ac:dyDescent="0.25">
      <c r="A126" s="46">
        <v>120</v>
      </c>
      <c r="B126" s="47" t="s">
        <v>405</v>
      </c>
      <c r="C126" s="64" t="s">
        <v>406</v>
      </c>
      <c r="D126" s="61" t="s">
        <v>407</v>
      </c>
      <c r="E126" s="61" t="s">
        <v>7</v>
      </c>
      <c r="F126" s="62">
        <v>876</v>
      </c>
      <c r="G126" s="62" t="s">
        <v>8</v>
      </c>
      <c r="H126" s="61">
        <v>1</v>
      </c>
      <c r="I126" s="61" t="s">
        <v>530</v>
      </c>
      <c r="J126" s="63">
        <v>1086452.31</v>
      </c>
      <c r="K126" s="62" t="s">
        <v>976</v>
      </c>
      <c r="L126" s="62" t="s">
        <v>977</v>
      </c>
      <c r="M126" s="62" t="s">
        <v>975</v>
      </c>
      <c r="N126" s="61" t="s">
        <v>72</v>
      </c>
      <c r="O126" s="48" t="s">
        <v>12</v>
      </c>
      <c r="P126" s="48" t="s">
        <v>11</v>
      </c>
      <c r="Q126" s="48" t="s">
        <v>11</v>
      </c>
    </row>
    <row r="127" spans="1:17" s="42" customFormat="1" ht="75" x14ac:dyDescent="0.25">
      <c r="A127" s="46">
        <v>121</v>
      </c>
      <c r="B127" s="47" t="s">
        <v>278</v>
      </c>
      <c r="C127" s="64" t="s">
        <v>278</v>
      </c>
      <c r="D127" s="61" t="s">
        <v>279</v>
      </c>
      <c r="E127" s="61" t="s">
        <v>7</v>
      </c>
      <c r="F127" s="62">
        <v>876</v>
      </c>
      <c r="G127" s="62" t="s">
        <v>8</v>
      </c>
      <c r="H127" s="61">
        <v>1</v>
      </c>
      <c r="I127" s="61" t="s">
        <v>530</v>
      </c>
      <c r="J127" s="63">
        <v>11027056.67</v>
      </c>
      <c r="K127" s="62" t="s">
        <v>973</v>
      </c>
      <c r="L127" s="62" t="s">
        <v>980</v>
      </c>
      <c r="M127" s="62" t="s">
        <v>975</v>
      </c>
      <c r="N127" s="61" t="s">
        <v>10</v>
      </c>
      <c r="O127" s="48" t="s">
        <v>12</v>
      </c>
      <c r="P127" s="48" t="s">
        <v>12</v>
      </c>
      <c r="Q127" s="48" t="s">
        <v>11</v>
      </c>
    </row>
    <row r="128" spans="1:17" s="42" customFormat="1" ht="30" x14ac:dyDescent="0.25">
      <c r="A128" s="46">
        <v>122</v>
      </c>
      <c r="B128" s="47" t="s">
        <v>165</v>
      </c>
      <c r="C128" s="64" t="s">
        <v>448</v>
      </c>
      <c r="D128" s="61" t="s">
        <v>166</v>
      </c>
      <c r="E128" s="61" t="s">
        <v>7</v>
      </c>
      <c r="F128" s="62">
        <v>876</v>
      </c>
      <c r="G128" s="62" t="s">
        <v>8</v>
      </c>
      <c r="H128" s="61">
        <v>1</v>
      </c>
      <c r="I128" s="61" t="s">
        <v>530</v>
      </c>
      <c r="J128" s="63">
        <v>2693582</v>
      </c>
      <c r="K128" s="62" t="s">
        <v>978</v>
      </c>
      <c r="L128" s="62" t="s">
        <v>980</v>
      </c>
      <c r="M128" s="62" t="s">
        <v>975</v>
      </c>
      <c r="N128" s="61" t="s">
        <v>72</v>
      </c>
      <c r="O128" s="48" t="s">
        <v>12</v>
      </c>
      <c r="P128" s="48" t="s">
        <v>11</v>
      </c>
      <c r="Q128" s="48" t="s">
        <v>11</v>
      </c>
    </row>
    <row r="129" spans="1:17" s="42" customFormat="1" ht="30" x14ac:dyDescent="0.25">
      <c r="A129" s="46">
        <v>123</v>
      </c>
      <c r="B129" s="47" t="s">
        <v>439</v>
      </c>
      <c r="C129" s="64" t="s">
        <v>440</v>
      </c>
      <c r="D129" s="61" t="s">
        <v>441</v>
      </c>
      <c r="E129" s="61" t="s">
        <v>7</v>
      </c>
      <c r="F129" s="62">
        <v>876</v>
      </c>
      <c r="G129" s="62" t="s">
        <v>8</v>
      </c>
      <c r="H129" s="61">
        <v>1</v>
      </c>
      <c r="I129" s="61" t="s">
        <v>530</v>
      </c>
      <c r="J129" s="63">
        <v>652896.4</v>
      </c>
      <c r="K129" s="62" t="s">
        <v>976</v>
      </c>
      <c r="L129" s="62" t="s">
        <v>977</v>
      </c>
      <c r="M129" s="62" t="s">
        <v>975</v>
      </c>
      <c r="N129" s="61" t="s">
        <v>72</v>
      </c>
      <c r="O129" s="48" t="s">
        <v>12</v>
      </c>
      <c r="P129" s="48" t="s">
        <v>11</v>
      </c>
      <c r="Q129" s="48" t="s">
        <v>11</v>
      </c>
    </row>
    <row r="130" spans="1:17" s="42" customFormat="1" ht="75" x14ac:dyDescent="0.25">
      <c r="A130" s="46">
        <v>124</v>
      </c>
      <c r="B130" s="47" t="s">
        <v>231</v>
      </c>
      <c r="C130" s="64" t="s">
        <v>231</v>
      </c>
      <c r="D130" s="61" t="s">
        <v>369</v>
      </c>
      <c r="E130" s="61" t="s">
        <v>7</v>
      </c>
      <c r="F130" s="62">
        <v>876</v>
      </c>
      <c r="G130" s="62" t="s">
        <v>8</v>
      </c>
      <c r="H130" s="61">
        <v>1</v>
      </c>
      <c r="I130" s="61" t="s">
        <v>530</v>
      </c>
      <c r="J130" s="63">
        <v>482669.91</v>
      </c>
      <c r="K130" s="62" t="s">
        <v>974</v>
      </c>
      <c r="L130" s="62" t="s">
        <v>979</v>
      </c>
      <c r="M130" s="62" t="s">
        <v>975</v>
      </c>
      <c r="N130" s="61" t="s">
        <v>70</v>
      </c>
      <c r="O130" s="48" t="s">
        <v>12</v>
      </c>
      <c r="P130" s="48" t="s">
        <v>12</v>
      </c>
      <c r="Q130" s="48" t="s">
        <v>11</v>
      </c>
    </row>
    <row r="131" spans="1:17" s="42" customFormat="1" ht="75" x14ac:dyDescent="0.25">
      <c r="A131" s="46">
        <v>125</v>
      </c>
      <c r="B131" s="47" t="s">
        <v>228</v>
      </c>
      <c r="C131" s="64" t="s">
        <v>74</v>
      </c>
      <c r="D131" s="61" t="s">
        <v>229</v>
      </c>
      <c r="E131" s="61" t="s">
        <v>7</v>
      </c>
      <c r="F131" s="62">
        <v>876</v>
      </c>
      <c r="G131" s="62" t="s">
        <v>8</v>
      </c>
      <c r="H131" s="61">
        <v>1</v>
      </c>
      <c r="I131" s="61" t="s">
        <v>530</v>
      </c>
      <c r="J131" s="63">
        <v>612645.78</v>
      </c>
      <c r="K131" s="62" t="s">
        <v>974</v>
      </c>
      <c r="L131" s="62" t="s">
        <v>979</v>
      </c>
      <c r="M131" s="62" t="s">
        <v>975</v>
      </c>
      <c r="N131" s="61" t="s">
        <v>70</v>
      </c>
      <c r="O131" s="48" t="s">
        <v>12</v>
      </c>
      <c r="P131" s="48" t="s">
        <v>12</v>
      </c>
      <c r="Q131" s="48" t="s">
        <v>11</v>
      </c>
    </row>
    <row r="132" spans="1:17" s="42" customFormat="1" ht="75" x14ac:dyDescent="0.25">
      <c r="A132" s="46">
        <v>126</v>
      </c>
      <c r="B132" s="47" t="s">
        <v>228</v>
      </c>
      <c r="C132" s="47" t="s">
        <v>74</v>
      </c>
      <c r="D132" s="48" t="s">
        <v>230</v>
      </c>
      <c r="E132" s="48" t="s">
        <v>7</v>
      </c>
      <c r="F132" s="46">
        <v>876</v>
      </c>
      <c r="G132" s="46" t="s">
        <v>8</v>
      </c>
      <c r="H132" s="48">
        <v>1</v>
      </c>
      <c r="I132" s="48" t="s">
        <v>530</v>
      </c>
      <c r="J132" s="49">
        <v>10918442.289999999</v>
      </c>
      <c r="K132" s="46" t="s">
        <v>970</v>
      </c>
      <c r="L132" s="46" t="s">
        <v>974</v>
      </c>
      <c r="M132" s="46" t="s">
        <v>975</v>
      </c>
      <c r="N132" s="48" t="s">
        <v>10</v>
      </c>
      <c r="O132" s="48" t="s">
        <v>12</v>
      </c>
      <c r="P132" s="48" t="s">
        <v>12</v>
      </c>
      <c r="Q132" s="48" t="s">
        <v>11</v>
      </c>
    </row>
    <row r="133" spans="1:17" s="42" customFormat="1" ht="75" x14ac:dyDescent="0.25">
      <c r="A133" s="46">
        <v>127</v>
      </c>
      <c r="B133" s="47" t="s">
        <v>68</v>
      </c>
      <c r="C133" s="47" t="s">
        <v>68</v>
      </c>
      <c r="D133" s="48" t="s">
        <v>884</v>
      </c>
      <c r="E133" s="48" t="s">
        <v>7</v>
      </c>
      <c r="F133" s="46">
        <v>876</v>
      </c>
      <c r="G133" s="46" t="s">
        <v>8</v>
      </c>
      <c r="H133" s="48">
        <v>1</v>
      </c>
      <c r="I133" s="48" t="s">
        <v>530</v>
      </c>
      <c r="J133" s="49">
        <v>8283831.0700000003</v>
      </c>
      <c r="K133" s="46" t="s">
        <v>970</v>
      </c>
      <c r="L133" s="46" t="s">
        <v>974</v>
      </c>
      <c r="M133" s="46" t="s">
        <v>975</v>
      </c>
      <c r="N133" s="48" t="s">
        <v>10</v>
      </c>
      <c r="O133" s="48" t="s">
        <v>12</v>
      </c>
      <c r="P133" s="48" t="s">
        <v>12</v>
      </c>
      <c r="Q133" s="48" t="s">
        <v>11</v>
      </c>
    </row>
    <row r="134" spans="1:17" s="42" customFormat="1" ht="75" x14ac:dyDescent="0.25">
      <c r="A134" s="46">
        <v>128</v>
      </c>
      <c r="B134" s="47" t="s">
        <v>228</v>
      </c>
      <c r="C134" s="47" t="s">
        <v>74</v>
      </c>
      <c r="D134" s="48" t="s">
        <v>280</v>
      </c>
      <c r="E134" s="48" t="s">
        <v>7</v>
      </c>
      <c r="F134" s="46">
        <v>876</v>
      </c>
      <c r="G134" s="46" t="s">
        <v>8</v>
      </c>
      <c r="H134" s="48">
        <v>1</v>
      </c>
      <c r="I134" s="48" t="s">
        <v>530</v>
      </c>
      <c r="J134" s="49">
        <v>4150731.03</v>
      </c>
      <c r="K134" s="46" t="s">
        <v>973</v>
      </c>
      <c r="L134" s="46" t="s">
        <v>980</v>
      </c>
      <c r="M134" s="46" t="s">
        <v>975</v>
      </c>
      <c r="N134" s="61" t="s">
        <v>70</v>
      </c>
      <c r="O134" s="48" t="s">
        <v>12</v>
      </c>
      <c r="P134" s="48" t="s">
        <v>12</v>
      </c>
      <c r="Q134" s="48" t="s">
        <v>11</v>
      </c>
    </row>
    <row r="135" spans="1:17" s="42" customFormat="1" ht="75" x14ac:dyDescent="0.25">
      <c r="A135" s="46">
        <v>129</v>
      </c>
      <c r="B135" s="47" t="s">
        <v>307</v>
      </c>
      <c r="C135" s="47" t="s">
        <v>307</v>
      </c>
      <c r="D135" s="48" t="s">
        <v>885</v>
      </c>
      <c r="E135" s="48" t="s">
        <v>7</v>
      </c>
      <c r="F135" s="46">
        <v>876</v>
      </c>
      <c r="G135" s="46" t="s">
        <v>8</v>
      </c>
      <c r="H135" s="48">
        <v>1</v>
      </c>
      <c r="I135" s="48" t="s">
        <v>530</v>
      </c>
      <c r="J135" s="49">
        <v>3155370.73</v>
      </c>
      <c r="K135" s="46" t="s">
        <v>980</v>
      </c>
      <c r="L135" s="46" t="s">
        <v>976</v>
      </c>
      <c r="M135" s="46" t="s">
        <v>975</v>
      </c>
      <c r="N135" s="61" t="s">
        <v>70</v>
      </c>
      <c r="O135" s="48" t="s">
        <v>12</v>
      </c>
      <c r="P135" s="48" t="s">
        <v>12</v>
      </c>
      <c r="Q135" s="48" t="s">
        <v>11</v>
      </c>
    </row>
    <row r="136" spans="1:17" s="42" customFormat="1" ht="105" x14ac:dyDescent="0.25">
      <c r="A136" s="46">
        <v>130</v>
      </c>
      <c r="B136" s="47" t="s">
        <v>231</v>
      </c>
      <c r="C136" s="47" t="s">
        <v>231</v>
      </c>
      <c r="D136" s="48" t="s">
        <v>886</v>
      </c>
      <c r="E136" s="48" t="s">
        <v>7</v>
      </c>
      <c r="F136" s="46">
        <v>876</v>
      </c>
      <c r="G136" s="46" t="s">
        <v>8</v>
      </c>
      <c r="H136" s="48">
        <v>1</v>
      </c>
      <c r="I136" s="48" t="s">
        <v>530</v>
      </c>
      <c r="J136" s="49">
        <v>17204394.93</v>
      </c>
      <c r="K136" s="46" t="s">
        <v>973</v>
      </c>
      <c r="L136" s="46" t="s">
        <v>980</v>
      </c>
      <c r="M136" s="46" t="s">
        <v>975</v>
      </c>
      <c r="N136" s="61" t="s">
        <v>63</v>
      </c>
      <c r="O136" s="48" t="s">
        <v>12</v>
      </c>
      <c r="P136" s="48" t="s">
        <v>12</v>
      </c>
      <c r="Q136" s="48" t="s">
        <v>11</v>
      </c>
    </row>
    <row r="137" spans="1:17" s="42" customFormat="1" ht="75" x14ac:dyDescent="0.25">
      <c r="A137" s="46">
        <v>131</v>
      </c>
      <c r="B137" s="47" t="s">
        <v>228</v>
      </c>
      <c r="C137" s="47" t="s">
        <v>74</v>
      </c>
      <c r="D137" s="48" t="s">
        <v>232</v>
      </c>
      <c r="E137" s="48" t="s">
        <v>7</v>
      </c>
      <c r="F137" s="46">
        <v>876</v>
      </c>
      <c r="G137" s="46" t="s">
        <v>8</v>
      </c>
      <c r="H137" s="48">
        <v>1</v>
      </c>
      <c r="I137" s="48" t="s">
        <v>530</v>
      </c>
      <c r="J137" s="49">
        <v>2308420.4300000002</v>
      </c>
      <c r="K137" s="46" t="s">
        <v>970</v>
      </c>
      <c r="L137" s="46" t="s">
        <v>974</v>
      </c>
      <c r="M137" s="46" t="s">
        <v>975</v>
      </c>
      <c r="N137" s="61" t="s">
        <v>70</v>
      </c>
      <c r="O137" s="48" t="s">
        <v>12</v>
      </c>
      <c r="P137" s="48" t="s">
        <v>12</v>
      </c>
      <c r="Q137" s="48" t="s">
        <v>11</v>
      </c>
    </row>
    <row r="138" spans="1:17" s="42" customFormat="1" ht="75" x14ac:dyDescent="0.25">
      <c r="A138" s="46">
        <v>132</v>
      </c>
      <c r="B138" s="47" t="s">
        <v>74</v>
      </c>
      <c r="C138" s="47" t="s">
        <v>74</v>
      </c>
      <c r="D138" s="48" t="s">
        <v>233</v>
      </c>
      <c r="E138" s="48" t="s">
        <v>7</v>
      </c>
      <c r="F138" s="46">
        <v>876</v>
      </c>
      <c r="G138" s="46" t="s">
        <v>8</v>
      </c>
      <c r="H138" s="48">
        <v>1</v>
      </c>
      <c r="I138" s="48" t="s">
        <v>530</v>
      </c>
      <c r="J138" s="49">
        <v>4858814.43</v>
      </c>
      <c r="K138" s="46" t="s">
        <v>970</v>
      </c>
      <c r="L138" s="46" t="s">
        <v>974</v>
      </c>
      <c r="M138" s="46" t="s">
        <v>975</v>
      </c>
      <c r="N138" s="61" t="s">
        <v>10</v>
      </c>
      <c r="O138" s="48" t="s">
        <v>12</v>
      </c>
      <c r="P138" s="48" t="s">
        <v>12</v>
      </c>
      <c r="Q138" s="48" t="s">
        <v>11</v>
      </c>
    </row>
    <row r="139" spans="1:17" s="42" customFormat="1" ht="75" x14ac:dyDescent="0.25">
      <c r="A139" s="46">
        <v>133</v>
      </c>
      <c r="B139" s="47" t="s">
        <v>370</v>
      </c>
      <c r="C139" s="47" t="s">
        <v>370</v>
      </c>
      <c r="D139" s="48" t="s">
        <v>371</v>
      </c>
      <c r="E139" s="48" t="s">
        <v>7</v>
      </c>
      <c r="F139" s="46">
        <v>876</v>
      </c>
      <c r="G139" s="46" t="s">
        <v>8</v>
      </c>
      <c r="H139" s="48">
        <v>1</v>
      </c>
      <c r="I139" s="48" t="s">
        <v>530</v>
      </c>
      <c r="J139" s="49">
        <v>3317016.49</v>
      </c>
      <c r="K139" s="46" t="s">
        <v>974</v>
      </c>
      <c r="L139" s="46" t="s">
        <v>979</v>
      </c>
      <c r="M139" s="46" t="s">
        <v>975</v>
      </c>
      <c r="N139" s="61" t="s">
        <v>10</v>
      </c>
      <c r="O139" s="48" t="s">
        <v>12</v>
      </c>
      <c r="P139" s="48" t="s">
        <v>12</v>
      </c>
      <c r="Q139" s="48" t="s">
        <v>11</v>
      </c>
    </row>
    <row r="140" spans="1:17" s="42" customFormat="1" ht="60" x14ac:dyDescent="0.25">
      <c r="A140" s="46">
        <v>134</v>
      </c>
      <c r="B140" s="47" t="s">
        <v>169</v>
      </c>
      <c r="C140" s="47" t="s">
        <v>224</v>
      </c>
      <c r="D140" s="48" t="s">
        <v>281</v>
      </c>
      <c r="E140" s="48" t="s">
        <v>7</v>
      </c>
      <c r="F140" s="46">
        <v>876</v>
      </c>
      <c r="G140" s="46" t="s">
        <v>8</v>
      </c>
      <c r="H140" s="48">
        <v>1</v>
      </c>
      <c r="I140" s="48" t="s">
        <v>530</v>
      </c>
      <c r="J140" s="49">
        <v>883411.52</v>
      </c>
      <c r="K140" s="46" t="s">
        <v>974</v>
      </c>
      <c r="L140" s="46" t="s">
        <v>979</v>
      </c>
      <c r="M140" s="46" t="s">
        <v>975</v>
      </c>
      <c r="N140" s="61" t="s">
        <v>72</v>
      </c>
      <c r="O140" s="48" t="s">
        <v>12</v>
      </c>
      <c r="P140" s="48" t="s">
        <v>11</v>
      </c>
      <c r="Q140" s="48" t="s">
        <v>11</v>
      </c>
    </row>
    <row r="141" spans="1:17" s="42" customFormat="1" ht="60" x14ac:dyDescent="0.25">
      <c r="A141" s="46">
        <v>135</v>
      </c>
      <c r="B141" s="47" t="s">
        <v>189</v>
      </c>
      <c r="C141" s="47" t="s">
        <v>189</v>
      </c>
      <c r="D141" s="48" t="s">
        <v>887</v>
      </c>
      <c r="E141" s="48" t="s">
        <v>7</v>
      </c>
      <c r="F141" s="46">
        <v>876</v>
      </c>
      <c r="G141" s="46" t="s">
        <v>8</v>
      </c>
      <c r="H141" s="48">
        <v>1</v>
      </c>
      <c r="I141" s="48" t="s">
        <v>530</v>
      </c>
      <c r="J141" s="49">
        <v>631705.35</v>
      </c>
      <c r="K141" s="46" t="s">
        <v>970</v>
      </c>
      <c r="L141" s="46" t="s">
        <v>974</v>
      </c>
      <c r="M141" s="46" t="s">
        <v>975</v>
      </c>
      <c r="N141" s="61" t="s">
        <v>72</v>
      </c>
      <c r="O141" s="48" t="s">
        <v>12</v>
      </c>
      <c r="P141" s="48" t="s">
        <v>11</v>
      </c>
      <c r="Q141" s="48" t="s">
        <v>11</v>
      </c>
    </row>
    <row r="142" spans="1:17" s="42" customFormat="1" ht="30" x14ac:dyDescent="0.25">
      <c r="A142" s="46">
        <v>136</v>
      </c>
      <c r="B142" s="47" t="s">
        <v>372</v>
      </c>
      <c r="C142" s="47" t="s">
        <v>373</v>
      </c>
      <c r="D142" s="48" t="s">
        <v>374</v>
      </c>
      <c r="E142" s="48" t="s">
        <v>7</v>
      </c>
      <c r="F142" s="46">
        <v>876</v>
      </c>
      <c r="G142" s="46" t="s">
        <v>8</v>
      </c>
      <c r="H142" s="48">
        <v>1</v>
      </c>
      <c r="I142" s="48" t="s">
        <v>530</v>
      </c>
      <c r="J142" s="49">
        <v>3894468.83</v>
      </c>
      <c r="K142" s="46" t="s">
        <v>974</v>
      </c>
      <c r="L142" s="46" t="s">
        <v>979</v>
      </c>
      <c r="M142" s="46" t="s">
        <v>975</v>
      </c>
      <c r="N142" s="61" t="s">
        <v>16</v>
      </c>
      <c r="O142" s="48" t="s">
        <v>12</v>
      </c>
      <c r="P142" s="48" t="s">
        <v>11</v>
      </c>
      <c r="Q142" s="48" t="s">
        <v>11</v>
      </c>
    </row>
    <row r="143" spans="1:17" s="42" customFormat="1" ht="30" x14ac:dyDescent="0.25">
      <c r="A143" s="46">
        <v>137</v>
      </c>
      <c r="B143" s="47" t="s">
        <v>372</v>
      </c>
      <c r="C143" s="47" t="s">
        <v>888</v>
      </c>
      <c r="D143" s="48" t="s">
        <v>889</v>
      </c>
      <c r="E143" s="48" t="s">
        <v>7</v>
      </c>
      <c r="F143" s="46">
        <v>876</v>
      </c>
      <c r="G143" s="46" t="s">
        <v>8</v>
      </c>
      <c r="H143" s="48">
        <v>1</v>
      </c>
      <c r="I143" s="48" t="s">
        <v>530</v>
      </c>
      <c r="J143" s="49">
        <v>637240.9</v>
      </c>
      <c r="K143" s="46" t="s">
        <v>976</v>
      </c>
      <c r="L143" s="46" t="s">
        <v>977</v>
      </c>
      <c r="M143" s="46" t="s">
        <v>975</v>
      </c>
      <c r="N143" s="61" t="s">
        <v>532</v>
      </c>
      <c r="O143" s="48" t="s">
        <v>12</v>
      </c>
      <c r="P143" s="48" t="s">
        <v>11</v>
      </c>
      <c r="Q143" s="48" t="s">
        <v>11</v>
      </c>
    </row>
    <row r="144" spans="1:17" s="42" customFormat="1" ht="75" x14ac:dyDescent="0.25">
      <c r="A144" s="46">
        <v>138</v>
      </c>
      <c r="B144" s="47" t="s">
        <v>385</v>
      </c>
      <c r="C144" s="47" t="s">
        <v>890</v>
      </c>
      <c r="D144" s="48" t="s">
        <v>891</v>
      </c>
      <c r="E144" s="48" t="s">
        <v>7</v>
      </c>
      <c r="F144" s="46">
        <v>876</v>
      </c>
      <c r="G144" s="46" t="s">
        <v>8</v>
      </c>
      <c r="H144" s="48">
        <v>1</v>
      </c>
      <c r="I144" s="48" t="s">
        <v>530</v>
      </c>
      <c r="J144" s="49">
        <v>1094974.26</v>
      </c>
      <c r="K144" s="46" t="s">
        <v>974</v>
      </c>
      <c r="L144" s="46" t="s">
        <v>979</v>
      </c>
      <c r="M144" s="46" t="s">
        <v>975</v>
      </c>
      <c r="N144" s="61" t="s">
        <v>70</v>
      </c>
      <c r="O144" s="48" t="s">
        <v>12</v>
      </c>
      <c r="P144" s="48" t="s">
        <v>12</v>
      </c>
      <c r="Q144" s="48" t="s">
        <v>11</v>
      </c>
    </row>
    <row r="145" spans="1:17" s="42" customFormat="1" ht="30" x14ac:dyDescent="0.25">
      <c r="A145" s="46">
        <v>139</v>
      </c>
      <c r="B145" s="47" t="s">
        <v>284</v>
      </c>
      <c r="C145" s="47" t="s">
        <v>285</v>
      </c>
      <c r="D145" s="48" t="s">
        <v>286</v>
      </c>
      <c r="E145" s="48" t="s">
        <v>7</v>
      </c>
      <c r="F145" s="46">
        <v>876</v>
      </c>
      <c r="G145" s="46" t="s">
        <v>8</v>
      </c>
      <c r="H145" s="48">
        <v>1</v>
      </c>
      <c r="I145" s="48" t="s">
        <v>530</v>
      </c>
      <c r="J145" s="49">
        <v>1045631.38</v>
      </c>
      <c r="K145" s="46" t="s">
        <v>970</v>
      </c>
      <c r="L145" s="46" t="s">
        <v>974</v>
      </c>
      <c r="M145" s="46" t="s">
        <v>975</v>
      </c>
      <c r="N145" s="61" t="s">
        <v>72</v>
      </c>
      <c r="O145" s="48" t="s">
        <v>12</v>
      </c>
      <c r="P145" s="48" t="s">
        <v>11</v>
      </c>
      <c r="Q145" s="48" t="s">
        <v>11</v>
      </c>
    </row>
    <row r="146" spans="1:17" s="42" customFormat="1" ht="45" x14ac:dyDescent="0.25">
      <c r="A146" s="46">
        <v>140</v>
      </c>
      <c r="B146" s="47" t="s">
        <v>165</v>
      </c>
      <c r="C146" s="47" t="s">
        <v>157</v>
      </c>
      <c r="D146" s="48" t="s">
        <v>375</v>
      </c>
      <c r="E146" s="48" t="s">
        <v>7</v>
      </c>
      <c r="F146" s="46">
        <v>876</v>
      </c>
      <c r="G146" s="46" t="s">
        <v>8</v>
      </c>
      <c r="H146" s="48">
        <v>1</v>
      </c>
      <c r="I146" s="48" t="s">
        <v>530</v>
      </c>
      <c r="J146" s="49">
        <v>6969376.4400000004</v>
      </c>
      <c r="K146" s="46" t="s">
        <v>980</v>
      </c>
      <c r="L146" s="46" t="s">
        <v>976</v>
      </c>
      <c r="M146" s="46" t="s">
        <v>975</v>
      </c>
      <c r="N146" s="48" t="s">
        <v>16</v>
      </c>
      <c r="O146" s="48" t="s">
        <v>12</v>
      </c>
      <c r="P146" s="48" t="s">
        <v>11</v>
      </c>
      <c r="Q146" s="48" t="s">
        <v>11</v>
      </c>
    </row>
    <row r="147" spans="1:17" s="42" customFormat="1" ht="30" x14ac:dyDescent="0.25">
      <c r="A147" s="46">
        <v>141</v>
      </c>
      <c r="B147" s="47" t="s">
        <v>165</v>
      </c>
      <c r="C147" s="47" t="s">
        <v>157</v>
      </c>
      <c r="D147" s="48" t="s">
        <v>423</v>
      </c>
      <c r="E147" s="48" t="s">
        <v>7</v>
      </c>
      <c r="F147" s="46">
        <v>876</v>
      </c>
      <c r="G147" s="46" t="s">
        <v>8</v>
      </c>
      <c r="H147" s="48">
        <v>1</v>
      </c>
      <c r="I147" s="48" t="s">
        <v>530</v>
      </c>
      <c r="J147" s="49">
        <v>5728849.4500000002</v>
      </c>
      <c r="K147" s="46" t="s">
        <v>978</v>
      </c>
      <c r="L147" s="46" t="s">
        <v>980</v>
      </c>
      <c r="M147" s="46" t="s">
        <v>975</v>
      </c>
      <c r="N147" s="48" t="s">
        <v>16</v>
      </c>
      <c r="O147" s="48" t="s">
        <v>12</v>
      </c>
      <c r="P147" s="48" t="s">
        <v>11</v>
      </c>
      <c r="Q147" s="48" t="s">
        <v>11</v>
      </c>
    </row>
    <row r="148" spans="1:17" s="42" customFormat="1" ht="30" x14ac:dyDescent="0.25">
      <c r="A148" s="46">
        <v>142</v>
      </c>
      <c r="B148" s="47" t="s">
        <v>202</v>
      </c>
      <c r="C148" s="47" t="s">
        <v>202</v>
      </c>
      <c r="D148" s="48" t="s">
        <v>203</v>
      </c>
      <c r="E148" s="48" t="s">
        <v>7</v>
      </c>
      <c r="F148" s="46">
        <v>876</v>
      </c>
      <c r="G148" s="46" t="s">
        <v>8</v>
      </c>
      <c r="H148" s="48">
        <v>1</v>
      </c>
      <c r="I148" s="48" t="s">
        <v>530</v>
      </c>
      <c r="J148" s="49">
        <v>13302410.42</v>
      </c>
      <c r="K148" s="46" t="s">
        <v>978</v>
      </c>
      <c r="L148" s="46" t="s">
        <v>980</v>
      </c>
      <c r="M148" s="46" t="s">
        <v>975</v>
      </c>
      <c r="N148" s="48" t="s">
        <v>16</v>
      </c>
      <c r="O148" s="48" t="s">
        <v>12</v>
      </c>
      <c r="P148" s="48" t="s">
        <v>11</v>
      </c>
      <c r="Q148" s="48" t="s">
        <v>11</v>
      </c>
    </row>
    <row r="149" spans="1:17" s="42" customFormat="1" ht="45" x14ac:dyDescent="0.25">
      <c r="A149" s="46">
        <v>143</v>
      </c>
      <c r="B149" s="47" t="s">
        <v>199</v>
      </c>
      <c r="C149" s="47" t="s">
        <v>200</v>
      </c>
      <c r="D149" s="48" t="s">
        <v>204</v>
      </c>
      <c r="E149" s="48" t="s">
        <v>7</v>
      </c>
      <c r="F149" s="46">
        <v>876</v>
      </c>
      <c r="G149" s="46" t="s">
        <v>8</v>
      </c>
      <c r="H149" s="48">
        <v>1</v>
      </c>
      <c r="I149" s="48" t="s">
        <v>530</v>
      </c>
      <c r="J149" s="49">
        <v>27508471.100000001</v>
      </c>
      <c r="K149" s="46" t="s">
        <v>978</v>
      </c>
      <c r="L149" s="46" t="s">
        <v>980</v>
      </c>
      <c r="M149" s="46" t="s">
        <v>975</v>
      </c>
      <c r="N149" s="48" t="s">
        <v>16</v>
      </c>
      <c r="O149" s="48" t="s">
        <v>12</v>
      </c>
      <c r="P149" s="48" t="s">
        <v>11</v>
      </c>
      <c r="Q149" s="48" t="s">
        <v>11</v>
      </c>
    </row>
    <row r="150" spans="1:17" s="42" customFormat="1" ht="105" x14ac:dyDescent="0.25">
      <c r="A150" s="46">
        <v>144</v>
      </c>
      <c r="B150" s="47" t="s">
        <v>199</v>
      </c>
      <c r="C150" s="47" t="s">
        <v>200</v>
      </c>
      <c r="D150" s="48" t="s">
        <v>205</v>
      </c>
      <c r="E150" s="48" t="s">
        <v>7</v>
      </c>
      <c r="F150" s="46">
        <v>876</v>
      </c>
      <c r="G150" s="46" t="s">
        <v>8</v>
      </c>
      <c r="H150" s="48">
        <v>1</v>
      </c>
      <c r="I150" s="48" t="s">
        <v>530</v>
      </c>
      <c r="J150" s="49">
        <v>16591204.49</v>
      </c>
      <c r="K150" s="46" t="s">
        <v>978</v>
      </c>
      <c r="L150" s="46" t="s">
        <v>980</v>
      </c>
      <c r="M150" s="46" t="s">
        <v>975</v>
      </c>
      <c r="N150" s="48" t="s">
        <v>16</v>
      </c>
      <c r="O150" s="48" t="s">
        <v>12</v>
      </c>
      <c r="P150" s="48" t="s">
        <v>11</v>
      </c>
      <c r="Q150" s="48" t="s">
        <v>11</v>
      </c>
    </row>
    <row r="151" spans="1:17" s="42" customFormat="1" ht="45" x14ac:dyDescent="0.25">
      <c r="A151" s="46">
        <v>145</v>
      </c>
      <c r="B151" s="47" t="s">
        <v>199</v>
      </c>
      <c r="C151" s="47" t="s">
        <v>200</v>
      </c>
      <c r="D151" s="48" t="s">
        <v>201</v>
      </c>
      <c r="E151" s="48" t="s">
        <v>7</v>
      </c>
      <c r="F151" s="46">
        <v>876</v>
      </c>
      <c r="G151" s="46" t="s">
        <v>8</v>
      </c>
      <c r="H151" s="48">
        <v>1</v>
      </c>
      <c r="I151" s="48" t="s">
        <v>530</v>
      </c>
      <c r="J151" s="49">
        <v>17795628.57</v>
      </c>
      <c r="K151" s="46" t="s">
        <v>978</v>
      </c>
      <c r="L151" s="46" t="s">
        <v>980</v>
      </c>
      <c r="M151" s="46" t="s">
        <v>975</v>
      </c>
      <c r="N151" s="48" t="s">
        <v>16</v>
      </c>
      <c r="O151" s="48" t="s">
        <v>12</v>
      </c>
      <c r="P151" s="48" t="s">
        <v>11</v>
      </c>
      <c r="Q151" s="48" t="s">
        <v>11</v>
      </c>
    </row>
    <row r="152" spans="1:17" s="42" customFormat="1" ht="30" x14ac:dyDescent="0.25">
      <c r="A152" s="46">
        <v>146</v>
      </c>
      <c r="B152" s="47" t="s">
        <v>208</v>
      </c>
      <c r="C152" s="47" t="s">
        <v>157</v>
      </c>
      <c r="D152" s="48" t="s">
        <v>287</v>
      </c>
      <c r="E152" s="48" t="s">
        <v>7</v>
      </c>
      <c r="F152" s="46">
        <v>876</v>
      </c>
      <c r="G152" s="46" t="s">
        <v>8</v>
      </c>
      <c r="H152" s="48">
        <v>1</v>
      </c>
      <c r="I152" s="48" t="s">
        <v>530</v>
      </c>
      <c r="J152" s="49">
        <v>400485.65</v>
      </c>
      <c r="K152" s="46" t="s">
        <v>980</v>
      </c>
      <c r="L152" s="46" t="s">
        <v>976</v>
      </c>
      <c r="M152" s="46" t="s">
        <v>975</v>
      </c>
      <c r="N152" s="48" t="s">
        <v>72</v>
      </c>
      <c r="O152" s="48" t="s">
        <v>12</v>
      </c>
      <c r="P152" s="48" t="s">
        <v>11</v>
      </c>
      <c r="Q152" s="48" t="s">
        <v>11</v>
      </c>
    </row>
    <row r="153" spans="1:17" s="42" customFormat="1" ht="45" x14ac:dyDescent="0.25">
      <c r="A153" s="46">
        <v>147</v>
      </c>
      <c r="B153" s="47" t="s">
        <v>376</v>
      </c>
      <c r="C153" s="47" t="s">
        <v>892</v>
      </c>
      <c r="D153" s="48" t="s">
        <v>377</v>
      </c>
      <c r="E153" s="48" t="s">
        <v>7</v>
      </c>
      <c r="F153" s="46">
        <v>876</v>
      </c>
      <c r="G153" s="46" t="s">
        <v>8</v>
      </c>
      <c r="H153" s="48">
        <v>1</v>
      </c>
      <c r="I153" s="48" t="s">
        <v>530</v>
      </c>
      <c r="J153" s="49">
        <v>497875.11</v>
      </c>
      <c r="K153" s="46" t="s">
        <v>974</v>
      </c>
      <c r="L153" s="46" t="s">
        <v>979</v>
      </c>
      <c r="M153" s="46" t="s">
        <v>975</v>
      </c>
      <c r="N153" s="48" t="s">
        <v>72</v>
      </c>
      <c r="O153" s="48" t="s">
        <v>12</v>
      </c>
      <c r="P153" s="48" t="s">
        <v>11</v>
      </c>
      <c r="Q153" s="48" t="s">
        <v>11</v>
      </c>
    </row>
    <row r="154" spans="1:17" s="42" customFormat="1" ht="30" x14ac:dyDescent="0.25">
      <c r="A154" s="46">
        <v>148</v>
      </c>
      <c r="B154" s="47" t="s">
        <v>357</v>
      </c>
      <c r="C154" s="47" t="s">
        <v>357</v>
      </c>
      <c r="D154" s="48" t="s">
        <v>893</v>
      </c>
      <c r="E154" s="48" t="s">
        <v>7</v>
      </c>
      <c r="F154" s="46">
        <v>876</v>
      </c>
      <c r="G154" s="46" t="s">
        <v>8</v>
      </c>
      <c r="H154" s="48">
        <v>1</v>
      </c>
      <c r="I154" s="48" t="s">
        <v>530</v>
      </c>
      <c r="J154" s="49">
        <v>455311.65</v>
      </c>
      <c r="K154" s="46" t="s">
        <v>974</v>
      </c>
      <c r="L154" s="46" t="s">
        <v>979</v>
      </c>
      <c r="M154" s="46" t="s">
        <v>975</v>
      </c>
      <c r="N154" s="48" t="s">
        <v>72</v>
      </c>
      <c r="O154" s="48" t="s">
        <v>12</v>
      </c>
      <c r="P154" s="48" t="s">
        <v>11</v>
      </c>
      <c r="Q154" s="48" t="s">
        <v>11</v>
      </c>
    </row>
    <row r="155" spans="1:17" s="42" customFormat="1" ht="30" x14ac:dyDescent="0.25">
      <c r="A155" s="46">
        <v>149</v>
      </c>
      <c r="B155" s="47" t="s">
        <v>378</v>
      </c>
      <c r="C155" s="47" t="s">
        <v>379</v>
      </c>
      <c r="D155" s="48" t="s">
        <v>380</v>
      </c>
      <c r="E155" s="48" t="s">
        <v>7</v>
      </c>
      <c r="F155" s="46">
        <v>876</v>
      </c>
      <c r="G155" s="46" t="s">
        <v>8</v>
      </c>
      <c r="H155" s="48">
        <v>1</v>
      </c>
      <c r="I155" s="48" t="s">
        <v>530</v>
      </c>
      <c r="J155" s="49">
        <v>1743636.41</v>
      </c>
      <c r="K155" s="46" t="s">
        <v>974</v>
      </c>
      <c r="L155" s="46" t="s">
        <v>979</v>
      </c>
      <c r="M155" s="46" t="s">
        <v>975</v>
      </c>
      <c r="N155" s="48" t="s">
        <v>72</v>
      </c>
      <c r="O155" s="48" t="s">
        <v>12</v>
      </c>
      <c r="P155" s="48" t="s">
        <v>11</v>
      </c>
      <c r="Q155" s="48" t="s">
        <v>11</v>
      </c>
    </row>
    <row r="156" spans="1:17" s="42" customFormat="1" ht="30" x14ac:dyDescent="0.25">
      <c r="A156" s="46">
        <v>150</v>
      </c>
      <c r="B156" s="47" t="s">
        <v>378</v>
      </c>
      <c r="C156" s="47" t="s">
        <v>381</v>
      </c>
      <c r="D156" s="48" t="s">
        <v>382</v>
      </c>
      <c r="E156" s="48" t="s">
        <v>7</v>
      </c>
      <c r="F156" s="46">
        <v>876</v>
      </c>
      <c r="G156" s="46" t="s">
        <v>8</v>
      </c>
      <c r="H156" s="48">
        <v>1</v>
      </c>
      <c r="I156" s="48" t="s">
        <v>530</v>
      </c>
      <c r="J156" s="49">
        <v>2008581.52</v>
      </c>
      <c r="K156" s="46" t="s">
        <v>974</v>
      </c>
      <c r="L156" s="46" t="s">
        <v>979</v>
      </c>
      <c r="M156" s="46" t="s">
        <v>975</v>
      </c>
      <c r="N156" s="48" t="s">
        <v>72</v>
      </c>
      <c r="O156" s="48" t="s">
        <v>12</v>
      </c>
      <c r="P156" s="48" t="s">
        <v>11</v>
      </c>
      <c r="Q156" s="48" t="s">
        <v>11</v>
      </c>
    </row>
    <row r="157" spans="1:17" s="42" customFormat="1" ht="45" x14ac:dyDescent="0.25">
      <c r="A157" s="46">
        <v>151</v>
      </c>
      <c r="B157" s="47" t="s">
        <v>393</v>
      </c>
      <c r="C157" s="47" t="s">
        <v>393</v>
      </c>
      <c r="D157" s="48" t="s">
        <v>894</v>
      </c>
      <c r="E157" s="48" t="s">
        <v>7</v>
      </c>
      <c r="F157" s="46">
        <v>876</v>
      </c>
      <c r="G157" s="46" t="s">
        <v>8</v>
      </c>
      <c r="H157" s="48">
        <v>1</v>
      </c>
      <c r="I157" s="48" t="s">
        <v>530</v>
      </c>
      <c r="J157" s="49">
        <v>2005928.08</v>
      </c>
      <c r="K157" s="46" t="s">
        <v>978</v>
      </c>
      <c r="L157" s="46" t="s">
        <v>980</v>
      </c>
      <c r="M157" s="46" t="s">
        <v>975</v>
      </c>
      <c r="N157" s="48" t="s">
        <v>72</v>
      </c>
      <c r="O157" s="48" t="s">
        <v>12</v>
      </c>
      <c r="P157" s="48" t="s">
        <v>11</v>
      </c>
      <c r="Q157" s="48" t="s">
        <v>11</v>
      </c>
    </row>
    <row r="158" spans="1:17" s="42" customFormat="1" ht="75" x14ac:dyDescent="0.25">
      <c r="A158" s="46">
        <v>152</v>
      </c>
      <c r="B158" s="47" t="s">
        <v>282</v>
      </c>
      <c r="C158" s="47" t="s">
        <v>282</v>
      </c>
      <c r="D158" s="48" t="s">
        <v>288</v>
      </c>
      <c r="E158" s="48" t="s">
        <v>7</v>
      </c>
      <c r="F158" s="46">
        <v>876</v>
      </c>
      <c r="G158" s="46" t="s">
        <v>8</v>
      </c>
      <c r="H158" s="48">
        <v>1</v>
      </c>
      <c r="I158" s="48" t="s">
        <v>530</v>
      </c>
      <c r="J158" s="49">
        <v>1191389.95</v>
      </c>
      <c r="K158" s="46" t="s">
        <v>980</v>
      </c>
      <c r="L158" s="46" t="s">
        <v>976</v>
      </c>
      <c r="M158" s="46" t="s">
        <v>975</v>
      </c>
      <c r="N158" s="48" t="s">
        <v>70</v>
      </c>
      <c r="O158" s="48" t="s">
        <v>12</v>
      </c>
      <c r="P158" s="48" t="s">
        <v>12</v>
      </c>
      <c r="Q158" s="48" t="s">
        <v>11</v>
      </c>
    </row>
    <row r="159" spans="1:17" s="42" customFormat="1" ht="75" x14ac:dyDescent="0.25">
      <c r="A159" s="46">
        <v>153</v>
      </c>
      <c r="B159" s="47" t="s">
        <v>73</v>
      </c>
      <c r="C159" s="47" t="s">
        <v>73</v>
      </c>
      <c r="D159" s="48" t="s">
        <v>338</v>
      </c>
      <c r="E159" s="48" t="s">
        <v>7</v>
      </c>
      <c r="F159" s="46">
        <v>876</v>
      </c>
      <c r="G159" s="46" t="s">
        <v>8</v>
      </c>
      <c r="H159" s="48">
        <v>1</v>
      </c>
      <c r="I159" s="48" t="s">
        <v>530</v>
      </c>
      <c r="J159" s="49">
        <v>4623330.83</v>
      </c>
      <c r="K159" s="46" t="s">
        <v>973</v>
      </c>
      <c r="L159" s="46" t="s">
        <v>980</v>
      </c>
      <c r="M159" s="46" t="s">
        <v>975</v>
      </c>
      <c r="N159" s="48" t="s">
        <v>70</v>
      </c>
      <c r="O159" s="48" t="s">
        <v>12</v>
      </c>
      <c r="P159" s="48" t="s">
        <v>12</v>
      </c>
      <c r="Q159" s="48" t="s">
        <v>11</v>
      </c>
    </row>
    <row r="160" spans="1:17" s="42" customFormat="1" ht="45" x14ac:dyDescent="0.25">
      <c r="A160" s="46">
        <v>154</v>
      </c>
      <c r="B160" s="47" t="s">
        <v>144</v>
      </c>
      <c r="C160" s="47" t="s">
        <v>895</v>
      </c>
      <c r="D160" s="48" t="s">
        <v>289</v>
      </c>
      <c r="E160" s="48" t="s">
        <v>7</v>
      </c>
      <c r="F160" s="46">
        <v>876</v>
      </c>
      <c r="G160" s="46" t="s">
        <v>8</v>
      </c>
      <c r="H160" s="48">
        <v>1</v>
      </c>
      <c r="I160" s="48" t="s">
        <v>530</v>
      </c>
      <c r="J160" s="49">
        <v>1719687.53</v>
      </c>
      <c r="K160" s="46" t="s">
        <v>970</v>
      </c>
      <c r="L160" s="46" t="s">
        <v>974</v>
      </c>
      <c r="M160" s="46" t="s">
        <v>975</v>
      </c>
      <c r="N160" s="48" t="s">
        <v>72</v>
      </c>
      <c r="O160" s="48" t="s">
        <v>12</v>
      </c>
      <c r="P160" s="48" t="s">
        <v>11</v>
      </c>
      <c r="Q160" s="48" t="s">
        <v>11</v>
      </c>
    </row>
    <row r="161" spans="1:17" s="42" customFormat="1" ht="30" x14ac:dyDescent="0.25">
      <c r="A161" s="46">
        <v>155</v>
      </c>
      <c r="B161" s="47" t="s">
        <v>156</v>
      </c>
      <c r="C161" s="47" t="s">
        <v>144</v>
      </c>
      <c r="D161" s="48" t="s">
        <v>167</v>
      </c>
      <c r="E161" s="48" t="s">
        <v>7</v>
      </c>
      <c r="F161" s="46">
        <v>876</v>
      </c>
      <c r="G161" s="46" t="s">
        <v>8</v>
      </c>
      <c r="H161" s="48">
        <v>1</v>
      </c>
      <c r="I161" s="48" t="s">
        <v>530</v>
      </c>
      <c r="J161" s="49">
        <v>1901561.4</v>
      </c>
      <c r="K161" s="46" t="s">
        <v>978</v>
      </c>
      <c r="L161" s="46" t="s">
        <v>980</v>
      </c>
      <c r="M161" s="46" t="s">
        <v>975</v>
      </c>
      <c r="N161" s="48" t="s">
        <v>72</v>
      </c>
      <c r="O161" s="48" t="s">
        <v>12</v>
      </c>
      <c r="P161" s="48" t="s">
        <v>11</v>
      </c>
      <c r="Q161" s="48" t="s">
        <v>11</v>
      </c>
    </row>
    <row r="162" spans="1:17" s="42" customFormat="1" ht="75" x14ac:dyDescent="0.25">
      <c r="A162" s="46">
        <v>156</v>
      </c>
      <c r="B162" s="47" t="s">
        <v>339</v>
      </c>
      <c r="C162" s="47" t="s">
        <v>339</v>
      </c>
      <c r="D162" s="48" t="s">
        <v>340</v>
      </c>
      <c r="E162" s="48" t="s">
        <v>7</v>
      </c>
      <c r="F162" s="46">
        <v>876</v>
      </c>
      <c r="G162" s="46" t="s">
        <v>8</v>
      </c>
      <c r="H162" s="48">
        <v>1</v>
      </c>
      <c r="I162" s="48" t="s">
        <v>530</v>
      </c>
      <c r="J162" s="49">
        <v>635297.4</v>
      </c>
      <c r="K162" s="46" t="s">
        <v>973</v>
      </c>
      <c r="L162" s="46" t="s">
        <v>980</v>
      </c>
      <c r="M162" s="46" t="s">
        <v>975</v>
      </c>
      <c r="N162" s="48" t="s">
        <v>70</v>
      </c>
      <c r="O162" s="48" t="s">
        <v>12</v>
      </c>
      <c r="P162" s="48" t="s">
        <v>12</v>
      </c>
      <c r="Q162" s="48" t="s">
        <v>11</v>
      </c>
    </row>
    <row r="163" spans="1:17" s="42" customFormat="1" ht="30" x14ac:dyDescent="0.25">
      <c r="A163" s="46">
        <v>157</v>
      </c>
      <c r="B163" s="47" t="s">
        <v>216</v>
      </c>
      <c r="C163" s="47" t="s">
        <v>896</v>
      </c>
      <c r="D163" s="48" t="s">
        <v>241</v>
      </c>
      <c r="E163" s="48" t="s">
        <v>7</v>
      </c>
      <c r="F163" s="46">
        <v>876</v>
      </c>
      <c r="G163" s="46" t="s">
        <v>8</v>
      </c>
      <c r="H163" s="48">
        <v>1</v>
      </c>
      <c r="I163" s="48" t="s">
        <v>530</v>
      </c>
      <c r="J163" s="49">
        <v>8521535.9600000009</v>
      </c>
      <c r="K163" s="46" t="s">
        <v>973</v>
      </c>
      <c r="L163" s="46" t="s">
        <v>980</v>
      </c>
      <c r="M163" s="46" t="s">
        <v>975</v>
      </c>
      <c r="N163" s="48" t="s">
        <v>16</v>
      </c>
      <c r="O163" s="48" t="s">
        <v>12</v>
      </c>
      <c r="P163" s="48" t="s">
        <v>11</v>
      </c>
      <c r="Q163" s="48" t="s">
        <v>11</v>
      </c>
    </row>
    <row r="164" spans="1:17" s="42" customFormat="1" ht="45" x14ac:dyDescent="0.25">
      <c r="A164" s="46">
        <v>158</v>
      </c>
      <c r="B164" s="47" t="s">
        <v>216</v>
      </c>
      <c r="C164" s="47" t="s">
        <v>896</v>
      </c>
      <c r="D164" s="48" t="s">
        <v>243</v>
      </c>
      <c r="E164" s="48" t="s">
        <v>7</v>
      </c>
      <c r="F164" s="46">
        <v>876</v>
      </c>
      <c r="G164" s="46" t="s">
        <v>8</v>
      </c>
      <c r="H164" s="48">
        <v>1</v>
      </c>
      <c r="I164" s="48" t="s">
        <v>530</v>
      </c>
      <c r="J164" s="49">
        <v>1512925.07</v>
      </c>
      <c r="K164" s="46" t="s">
        <v>970</v>
      </c>
      <c r="L164" s="46" t="s">
        <v>974</v>
      </c>
      <c r="M164" s="46" t="s">
        <v>975</v>
      </c>
      <c r="N164" s="48" t="s">
        <v>16</v>
      </c>
      <c r="O164" s="48" t="s">
        <v>12</v>
      </c>
      <c r="P164" s="48" t="s">
        <v>11</v>
      </c>
      <c r="Q164" s="48" t="s">
        <v>11</v>
      </c>
    </row>
    <row r="165" spans="1:17" s="42" customFormat="1" ht="30" x14ac:dyDescent="0.25">
      <c r="A165" s="46">
        <v>159</v>
      </c>
      <c r="B165" s="47" t="s">
        <v>206</v>
      </c>
      <c r="C165" s="47" t="s">
        <v>258</v>
      </c>
      <c r="D165" s="48" t="s">
        <v>207</v>
      </c>
      <c r="E165" s="48" t="s">
        <v>7</v>
      </c>
      <c r="F165" s="46">
        <v>876</v>
      </c>
      <c r="G165" s="46" t="s">
        <v>8</v>
      </c>
      <c r="H165" s="48">
        <v>1</v>
      </c>
      <c r="I165" s="48" t="s">
        <v>530</v>
      </c>
      <c r="J165" s="49">
        <v>1838099.46</v>
      </c>
      <c r="K165" s="46" t="s">
        <v>978</v>
      </c>
      <c r="L165" s="46" t="s">
        <v>980</v>
      </c>
      <c r="M165" s="46" t="s">
        <v>975</v>
      </c>
      <c r="N165" s="48" t="s">
        <v>72</v>
      </c>
      <c r="O165" s="48" t="s">
        <v>12</v>
      </c>
      <c r="P165" s="48" t="s">
        <v>11</v>
      </c>
      <c r="Q165" s="48" t="s">
        <v>11</v>
      </c>
    </row>
    <row r="166" spans="1:17" s="42" customFormat="1" ht="30" x14ac:dyDescent="0.25">
      <c r="A166" s="46">
        <v>160</v>
      </c>
      <c r="B166" s="47" t="s">
        <v>144</v>
      </c>
      <c r="C166" s="47" t="s">
        <v>897</v>
      </c>
      <c r="D166" s="48" t="s">
        <v>290</v>
      </c>
      <c r="E166" s="48" t="s">
        <v>7</v>
      </c>
      <c r="F166" s="46">
        <v>876</v>
      </c>
      <c r="G166" s="46" t="s">
        <v>8</v>
      </c>
      <c r="H166" s="48">
        <v>1</v>
      </c>
      <c r="I166" s="48" t="s">
        <v>530</v>
      </c>
      <c r="J166" s="49">
        <v>18349962.329999998</v>
      </c>
      <c r="K166" s="46" t="s">
        <v>973</v>
      </c>
      <c r="L166" s="46" t="s">
        <v>980</v>
      </c>
      <c r="M166" s="46" t="s">
        <v>975</v>
      </c>
      <c r="N166" s="48" t="s">
        <v>16</v>
      </c>
      <c r="O166" s="48" t="s">
        <v>12</v>
      </c>
      <c r="P166" s="48" t="s">
        <v>11</v>
      </c>
      <c r="Q166" s="48" t="s">
        <v>11</v>
      </c>
    </row>
    <row r="167" spans="1:17" s="42" customFormat="1" ht="60" x14ac:dyDescent="0.25">
      <c r="A167" s="46">
        <v>161</v>
      </c>
      <c r="B167" s="47" t="s">
        <v>174</v>
      </c>
      <c r="C167" s="47" t="s">
        <v>174</v>
      </c>
      <c r="D167" s="48" t="s">
        <v>291</v>
      </c>
      <c r="E167" s="48" t="s">
        <v>7</v>
      </c>
      <c r="F167" s="46">
        <v>876</v>
      </c>
      <c r="G167" s="46" t="s">
        <v>8</v>
      </c>
      <c r="H167" s="48">
        <v>1</v>
      </c>
      <c r="I167" s="48" t="s">
        <v>530</v>
      </c>
      <c r="J167" s="49">
        <v>7267697.4199999999</v>
      </c>
      <c r="K167" s="46" t="s">
        <v>973</v>
      </c>
      <c r="L167" s="46" t="s">
        <v>980</v>
      </c>
      <c r="M167" s="46" t="s">
        <v>975</v>
      </c>
      <c r="N167" s="48" t="s">
        <v>16</v>
      </c>
      <c r="O167" s="48" t="s">
        <v>12</v>
      </c>
      <c r="P167" s="48" t="s">
        <v>11</v>
      </c>
      <c r="Q167" s="48" t="s">
        <v>11</v>
      </c>
    </row>
    <row r="168" spans="1:17" s="42" customFormat="1" ht="75" x14ac:dyDescent="0.25">
      <c r="A168" s="46">
        <v>162</v>
      </c>
      <c r="B168" s="47" t="s">
        <v>282</v>
      </c>
      <c r="C168" s="47" t="s">
        <v>282</v>
      </c>
      <c r="D168" s="48" t="s">
        <v>292</v>
      </c>
      <c r="E168" s="48" t="s">
        <v>7</v>
      </c>
      <c r="F168" s="46">
        <v>876</v>
      </c>
      <c r="G168" s="46" t="s">
        <v>8</v>
      </c>
      <c r="H168" s="48">
        <v>1</v>
      </c>
      <c r="I168" s="48" t="s">
        <v>530</v>
      </c>
      <c r="J168" s="49">
        <v>558294.72</v>
      </c>
      <c r="K168" s="46" t="s">
        <v>973</v>
      </c>
      <c r="L168" s="46" t="s">
        <v>980</v>
      </c>
      <c r="M168" s="62" t="s">
        <v>975</v>
      </c>
      <c r="N168" s="61" t="s">
        <v>70</v>
      </c>
      <c r="O168" s="48" t="s">
        <v>12</v>
      </c>
      <c r="P168" s="48" t="s">
        <v>12</v>
      </c>
      <c r="Q168" s="48" t="s">
        <v>11</v>
      </c>
    </row>
    <row r="169" spans="1:17" s="42" customFormat="1" ht="75" x14ac:dyDescent="0.25">
      <c r="A169" s="46">
        <v>163</v>
      </c>
      <c r="B169" s="47" t="s">
        <v>416</v>
      </c>
      <c r="C169" s="47" t="s">
        <v>898</v>
      </c>
      <c r="D169" s="48" t="s">
        <v>899</v>
      </c>
      <c r="E169" s="48" t="s">
        <v>7</v>
      </c>
      <c r="F169" s="46">
        <v>876</v>
      </c>
      <c r="G169" s="46" t="s">
        <v>8</v>
      </c>
      <c r="H169" s="48">
        <v>1</v>
      </c>
      <c r="I169" s="48" t="s">
        <v>530</v>
      </c>
      <c r="J169" s="49">
        <v>3486435.48</v>
      </c>
      <c r="K169" s="46" t="s">
        <v>974</v>
      </c>
      <c r="L169" s="46" t="s">
        <v>979</v>
      </c>
      <c r="M169" s="62" t="s">
        <v>975</v>
      </c>
      <c r="N169" s="61" t="s">
        <v>70</v>
      </c>
      <c r="O169" s="48" t="s">
        <v>12</v>
      </c>
      <c r="P169" s="48" t="s">
        <v>12</v>
      </c>
      <c r="Q169" s="48" t="s">
        <v>11</v>
      </c>
    </row>
    <row r="170" spans="1:17" s="42" customFormat="1" ht="75" x14ac:dyDescent="0.25">
      <c r="A170" s="46">
        <v>164</v>
      </c>
      <c r="B170" s="47" t="s">
        <v>68</v>
      </c>
      <c r="C170" s="47" t="s">
        <v>900</v>
      </c>
      <c r="D170" s="48" t="s">
        <v>901</v>
      </c>
      <c r="E170" s="48" t="s">
        <v>7</v>
      </c>
      <c r="F170" s="46">
        <v>876</v>
      </c>
      <c r="G170" s="46" t="s">
        <v>8</v>
      </c>
      <c r="H170" s="48">
        <v>1</v>
      </c>
      <c r="I170" s="48" t="s">
        <v>530</v>
      </c>
      <c r="J170" s="49">
        <v>2209737.69</v>
      </c>
      <c r="K170" s="46" t="s">
        <v>980</v>
      </c>
      <c r="L170" s="46" t="s">
        <v>976</v>
      </c>
      <c r="M170" s="62" t="s">
        <v>975</v>
      </c>
      <c r="N170" s="61" t="s">
        <v>70</v>
      </c>
      <c r="O170" s="48" t="s">
        <v>12</v>
      </c>
      <c r="P170" s="48" t="s">
        <v>12</v>
      </c>
      <c r="Q170" s="48" t="s">
        <v>11</v>
      </c>
    </row>
    <row r="171" spans="1:17" s="42" customFormat="1" ht="45" x14ac:dyDescent="0.25">
      <c r="A171" s="46">
        <v>165</v>
      </c>
      <c r="B171" s="47" t="s">
        <v>416</v>
      </c>
      <c r="C171" s="47" t="s">
        <v>417</v>
      </c>
      <c r="D171" s="48" t="s">
        <v>418</v>
      </c>
      <c r="E171" s="48" t="s">
        <v>7</v>
      </c>
      <c r="F171" s="46">
        <v>876</v>
      </c>
      <c r="G171" s="46" t="s">
        <v>8</v>
      </c>
      <c r="H171" s="48">
        <v>1</v>
      </c>
      <c r="I171" s="48" t="s">
        <v>530</v>
      </c>
      <c r="J171" s="49">
        <v>14141796.34</v>
      </c>
      <c r="K171" s="46" t="s">
        <v>974</v>
      </c>
      <c r="L171" s="46" t="s">
        <v>979</v>
      </c>
      <c r="M171" s="46" t="s">
        <v>975</v>
      </c>
      <c r="N171" s="48" t="s">
        <v>16</v>
      </c>
      <c r="O171" s="48" t="s">
        <v>12</v>
      </c>
      <c r="P171" s="48" t="s">
        <v>11</v>
      </c>
      <c r="Q171" s="48" t="s">
        <v>11</v>
      </c>
    </row>
    <row r="172" spans="1:17" s="42" customFormat="1" ht="30" x14ac:dyDescent="0.25">
      <c r="A172" s="46">
        <v>166</v>
      </c>
      <c r="B172" s="47" t="s">
        <v>208</v>
      </c>
      <c r="C172" s="47" t="s">
        <v>157</v>
      </c>
      <c r="D172" s="48" t="s">
        <v>209</v>
      </c>
      <c r="E172" s="48" t="s">
        <v>7</v>
      </c>
      <c r="F172" s="46">
        <v>876</v>
      </c>
      <c r="G172" s="46" t="s">
        <v>8</v>
      </c>
      <c r="H172" s="48">
        <v>1</v>
      </c>
      <c r="I172" s="48" t="s">
        <v>530</v>
      </c>
      <c r="J172" s="49">
        <v>2251496.6</v>
      </c>
      <c r="K172" s="46" t="s">
        <v>978</v>
      </c>
      <c r="L172" s="46" t="s">
        <v>980</v>
      </c>
      <c r="M172" s="46" t="s">
        <v>975</v>
      </c>
      <c r="N172" s="48" t="s">
        <v>72</v>
      </c>
      <c r="O172" s="48" t="s">
        <v>12</v>
      </c>
      <c r="P172" s="48" t="s">
        <v>11</v>
      </c>
      <c r="Q172" s="48" t="s">
        <v>11</v>
      </c>
    </row>
    <row r="173" spans="1:17" s="42" customFormat="1" ht="30" x14ac:dyDescent="0.25">
      <c r="A173" s="46">
        <v>167</v>
      </c>
      <c r="B173" s="47" t="s">
        <v>199</v>
      </c>
      <c r="C173" s="47" t="s">
        <v>902</v>
      </c>
      <c r="D173" s="48" t="s">
        <v>903</v>
      </c>
      <c r="E173" s="48" t="s">
        <v>7</v>
      </c>
      <c r="F173" s="46">
        <v>876</v>
      </c>
      <c r="G173" s="46" t="s">
        <v>8</v>
      </c>
      <c r="H173" s="48">
        <v>1</v>
      </c>
      <c r="I173" s="48" t="s">
        <v>530</v>
      </c>
      <c r="J173" s="49">
        <v>468557.75</v>
      </c>
      <c r="K173" s="46" t="s">
        <v>973</v>
      </c>
      <c r="L173" s="46" t="s">
        <v>980</v>
      </c>
      <c r="M173" s="46" t="s">
        <v>975</v>
      </c>
      <c r="N173" s="48" t="s">
        <v>72</v>
      </c>
      <c r="O173" s="48" t="s">
        <v>12</v>
      </c>
      <c r="P173" s="48" t="s">
        <v>11</v>
      </c>
      <c r="Q173" s="48" t="s">
        <v>11</v>
      </c>
    </row>
    <row r="174" spans="1:17" s="42" customFormat="1" ht="45" x14ac:dyDescent="0.25">
      <c r="A174" s="46">
        <v>168</v>
      </c>
      <c r="B174" s="47" t="s">
        <v>156</v>
      </c>
      <c r="C174" s="47" t="s">
        <v>157</v>
      </c>
      <c r="D174" s="48" t="s">
        <v>210</v>
      </c>
      <c r="E174" s="48" t="s">
        <v>7</v>
      </c>
      <c r="F174" s="46">
        <v>876</v>
      </c>
      <c r="G174" s="46" t="s">
        <v>8</v>
      </c>
      <c r="H174" s="48">
        <v>1</v>
      </c>
      <c r="I174" s="48" t="s">
        <v>530</v>
      </c>
      <c r="J174" s="49">
        <v>633049.48</v>
      </c>
      <c r="K174" s="46" t="s">
        <v>978</v>
      </c>
      <c r="L174" s="46" t="s">
        <v>980</v>
      </c>
      <c r="M174" s="46" t="s">
        <v>975</v>
      </c>
      <c r="N174" s="48" t="s">
        <v>72</v>
      </c>
      <c r="O174" s="48" t="s">
        <v>12</v>
      </c>
      <c r="P174" s="48" t="s">
        <v>11</v>
      </c>
      <c r="Q174" s="48" t="s">
        <v>11</v>
      </c>
    </row>
    <row r="175" spans="1:17" s="42" customFormat="1" ht="75" x14ac:dyDescent="0.25">
      <c r="A175" s="46">
        <v>169</v>
      </c>
      <c r="B175" s="47" t="s">
        <v>156</v>
      </c>
      <c r="C175" s="47" t="s">
        <v>157</v>
      </c>
      <c r="D175" s="48" t="s">
        <v>413</v>
      </c>
      <c r="E175" s="48" t="s">
        <v>7</v>
      </c>
      <c r="F175" s="46">
        <v>876</v>
      </c>
      <c r="G175" s="46" t="s">
        <v>8</v>
      </c>
      <c r="H175" s="48">
        <v>1</v>
      </c>
      <c r="I175" s="48" t="s">
        <v>530</v>
      </c>
      <c r="J175" s="49">
        <v>1933851.18</v>
      </c>
      <c r="K175" s="46" t="s">
        <v>974</v>
      </c>
      <c r="L175" s="46" t="s">
        <v>979</v>
      </c>
      <c r="M175" s="46" t="s">
        <v>975</v>
      </c>
      <c r="N175" s="48" t="s">
        <v>72</v>
      </c>
      <c r="O175" s="48" t="s">
        <v>12</v>
      </c>
      <c r="P175" s="48" t="s">
        <v>11</v>
      </c>
      <c r="Q175" s="48" t="s">
        <v>11</v>
      </c>
    </row>
    <row r="176" spans="1:17" s="42" customFormat="1" ht="75" x14ac:dyDescent="0.25">
      <c r="A176" s="46">
        <v>170</v>
      </c>
      <c r="B176" s="47" t="s">
        <v>156</v>
      </c>
      <c r="C176" s="47" t="s">
        <v>156</v>
      </c>
      <c r="D176" s="48" t="s">
        <v>414</v>
      </c>
      <c r="E176" s="48" t="s">
        <v>7</v>
      </c>
      <c r="F176" s="46">
        <v>876</v>
      </c>
      <c r="G176" s="46" t="s">
        <v>8</v>
      </c>
      <c r="H176" s="48">
        <v>1</v>
      </c>
      <c r="I176" s="48" t="s">
        <v>530</v>
      </c>
      <c r="J176" s="49">
        <v>2770594.97</v>
      </c>
      <c r="K176" s="46" t="s">
        <v>976</v>
      </c>
      <c r="L176" s="46" t="s">
        <v>977</v>
      </c>
      <c r="M176" s="46" t="s">
        <v>975</v>
      </c>
      <c r="N176" s="48" t="s">
        <v>70</v>
      </c>
      <c r="O176" s="48" t="s">
        <v>12</v>
      </c>
      <c r="P176" s="48" t="s">
        <v>12</v>
      </c>
      <c r="Q176" s="48" t="s">
        <v>11</v>
      </c>
    </row>
    <row r="177" spans="1:17" s="42" customFormat="1" ht="45" x14ac:dyDescent="0.25">
      <c r="A177" s="46">
        <v>171</v>
      </c>
      <c r="B177" s="47" t="s">
        <v>244</v>
      </c>
      <c r="C177" s="47" t="s">
        <v>904</v>
      </c>
      <c r="D177" s="48" t="s">
        <v>246</v>
      </c>
      <c r="E177" s="48" t="s">
        <v>7</v>
      </c>
      <c r="F177" s="46">
        <v>876</v>
      </c>
      <c r="G177" s="46" t="s">
        <v>8</v>
      </c>
      <c r="H177" s="48">
        <v>1</v>
      </c>
      <c r="I177" s="48" t="s">
        <v>530</v>
      </c>
      <c r="J177" s="49">
        <v>2090050.63</v>
      </c>
      <c r="K177" s="46" t="s">
        <v>973</v>
      </c>
      <c r="L177" s="46" t="s">
        <v>980</v>
      </c>
      <c r="M177" s="46" t="s">
        <v>975</v>
      </c>
      <c r="N177" s="48" t="s">
        <v>72</v>
      </c>
      <c r="O177" s="48" t="s">
        <v>12</v>
      </c>
      <c r="P177" s="48" t="s">
        <v>11</v>
      </c>
      <c r="Q177" s="48" t="s">
        <v>11</v>
      </c>
    </row>
    <row r="178" spans="1:17" s="42" customFormat="1" ht="75" x14ac:dyDescent="0.25">
      <c r="A178" s="46">
        <v>172</v>
      </c>
      <c r="B178" s="47" t="s">
        <v>74</v>
      </c>
      <c r="C178" s="47" t="s">
        <v>74</v>
      </c>
      <c r="D178" s="48" t="s">
        <v>293</v>
      </c>
      <c r="E178" s="48" t="s">
        <v>7</v>
      </c>
      <c r="F178" s="46">
        <v>876</v>
      </c>
      <c r="G178" s="46" t="s">
        <v>8</v>
      </c>
      <c r="H178" s="48">
        <v>1</v>
      </c>
      <c r="I178" s="48" t="s">
        <v>530</v>
      </c>
      <c r="J178" s="49">
        <v>752524.36</v>
      </c>
      <c r="K178" s="46" t="s">
        <v>970</v>
      </c>
      <c r="L178" s="46" t="s">
        <v>974</v>
      </c>
      <c r="M178" s="46" t="s">
        <v>975</v>
      </c>
      <c r="N178" s="48" t="s">
        <v>70</v>
      </c>
      <c r="O178" s="48" t="s">
        <v>12</v>
      </c>
      <c r="P178" s="48" t="s">
        <v>12</v>
      </c>
      <c r="Q178" s="48" t="s">
        <v>11</v>
      </c>
    </row>
    <row r="179" spans="1:17" s="42" customFormat="1" ht="60" x14ac:dyDescent="0.25">
      <c r="A179" s="46">
        <v>173</v>
      </c>
      <c r="B179" s="47" t="s">
        <v>176</v>
      </c>
      <c r="C179" s="47" t="s">
        <v>177</v>
      </c>
      <c r="D179" s="48" t="s">
        <v>211</v>
      </c>
      <c r="E179" s="48" t="s">
        <v>7</v>
      </c>
      <c r="F179" s="46">
        <v>876</v>
      </c>
      <c r="G179" s="46" t="s">
        <v>8</v>
      </c>
      <c r="H179" s="48">
        <v>1</v>
      </c>
      <c r="I179" s="48" t="s">
        <v>530</v>
      </c>
      <c r="J179" s="49">
        <v>1947990.21</v>
      </c>
      <c r="K179" s="46" t="s">
        <v>970</v>
      </c>
      <c r="L179" s="46" t="s">
        <v>974</v>
      </c>
      <c r="M179" s="46" t="s">
        <v>975</v>
      </c>
      <c r="N179" s="48" t="s">
        <v>72</v>
      </c>
      <c r="O179" s="48" t="s">
        <v>12</v>
      </c>
      <c r="P179" s="48" t="s">
        <v>11</v>
      </c>
      <c r="Q179" s="48" t="s">
        <v>11</v>
      </c>
    </row>
    <row r="180" spans="1:17" s="42" customFormat="1" ht="45" x14ac:dyDescent="0.25">
      <c r="A180" s="46">
        <v>174</v>
      </c>
      <c r="B180" s="47" t="s">
        <v>176</v>
      </c>
      <c r="C180" s="47" t="s">
        <v>177</v>
      </c>
      <c r="D180" s="48" t="s">
        <v>294</v>
      </c>
      <c r="E180" s="48" t="s">
        <v>7</v>
      </c>
      <c r="F180" s="46">
        <v>876</v>
      </c>
      <c r="G180" s="46" t="s">
        <v>8</v>
      </c>
      <c r="H180" s="48">
        <v>1</v>
      </c>
      <c r="I180" s="48" t="s">
        <v>530</v>
      </c>
      <c r="J180" s="49">
        <v>5962944.3399999999</v>
      </c>
      <c r="K180" s="46" t="s">
        <v>970</v>
      </c>
      <c r="L180" s="46" t="s">
        <v>974</v>
      </c>
      <c r="M180" s="46" t="s">
        <v>975</v>
      </c>
      <c r="N180" s="48" t="s">
        <v>16</v>
      </c>
      <c r="O180" s="48" t="s">
        <v>12</v>
      </c>
      <c r="P180" s="48" t="s">
        <v>11</v>
      </c>
      <c r="Q180" s="48" t="s">
        <v>11</v>
      </c>
    </row>
    <row r="181" spans="1:17" s="42" customFormat="1" ht="75" x14ac:dyDescent="0.25">
      <c r="A181" s="46">
        <v>175</v>
      </c>
      <c r="B181" s="47" t="s">
        <v>74</v>
      </c>
      <c r="C181" s="47" t="s">
        <v>74</v>
      </c>
      <c r="D181" s="48" t="s">
        <v>415</v>
      </c>
      <c r="E181" s="48" t="s">
        <v>7</v>
      </c>
      <c r="F181" s="46">
        <v>876</v>
      </c>
      <c r="G181" s="46" t="s">
        <v>8</v>
      </c>
      <c r="H181" s="48">
        <v>1</v>
      </c>
      <c r="I181" s="48" t="s">
        <v>530</v>
      </c>
      <c r="J181" s="49">
        <v>1070823.04</v>
      </c>
      <c r="K181" s="46" t="s">
        <v>980</v>
      </c>
      <c r="L181" s="46" t="s">
        <v>976</v>
      </c>
      <c r="M181" s="46" t="s">
        <v>975</v>
      </c>
      <c r="N181" s="48" t="s">
        <v>70</v>
      </c>
      <c r="O181" s="48" t="s">
        <v>12</v>
      </c>
      <c r="P181" s="48" t="s">
        <v>12</v>
      </c>
      <c r="Q181" s="48" t="s">
        <v>11</v>
      </c>
    </row>
    <row r="182" spans="1:17" s="42" customFormat="1" ht="60" x14ac:dyDescent="0.25">
      <c r="A182" s="46">
        <v>176</v>
      </c>
      <c r="B182" s="47" t="s">
        <v>383</v>
      </c>
      <c r="C182" s="47" t="s">
        <v>383</v>
      </c>
      <c r="D182" s="48" t="s">
        <v>384</v>
      </c>
      <c r="E182" s="48" t="s">
        <v>7</v>
      </c>
      <c r="F182" s="46">
        <v>876</v>
      </c>
      <c r="G182" s="46" t="s">
        <v>8</v>
      </c>
      <c r="H182" s="48">
        <v>1</v>
      </c>
      <c r="I182" s="48" t="s">
        <v>530</v>
      </c>
      <c r="J182" s="49">
        <v>1742688.43</v>
      </c>
      <c r="K182" s="46" t="s">
        <v>974</v>
      </c>
      <c r="L182" s="46" t="s">
        <v>979</v>
      </c>
      <c r="M182" s="46" t="s">
        <v>975</v>
      </c>
      <c r="N182" s="48" t="s">
        <v>72</v>
      </c>
      <c r="O182" s="48" t="s">
        <v>12</v>
      </c>
      <c r="P182" s="48" t="s">
        <v>11</v>
      </c>
      <c r="Q182" s="48" t="s">
        <v>11</v>
      </c>
    </row>
    <row r="183" spans="1:17" s="42" customFormat="1" ht="75" x14ac:dyDescent="0.25">
      <c r="A183" s="46">
        <v>177</v>
      </c>
      <c r="B183" s="47" t="s">
        <v>385</v>
      </c>
      <c r="C183" s="47" t="s">
        <v>386</v>
      </c>
      <c r="D183" s="48" t="s">
        <v>387</v>
      </c>
      <c r="E183" s="48" t="s">
        <v>7</v>
      </c>
      <c r="F183" s="46">
        <v>876</v>
      </c>
      <c r="G183" s="46" t="s">
        <v>8</v>
      </c>
      <c r="H183" s="48">
        <v>1</v>
      </c>
      <c r="I183" s="48" t="s">
        <v>530</v>
      </c>
      <c r="J183" s="49">
        <v>1594999.22</v>
      </c>
      <c r="K183" s="46" t="s">
        <v>980</v>
      </c>
      <c r="L183" s="46" t="s">
        <v>976</v>
      </c>
      <c r="M183" s="46" t="s">
        <v>975</v>
      </c>
      <c r="N183" s="48" t="s">
        <v>70</v>
      </c>
      <c r="O183" s="48" t="s">
        <v>12</v>
      </c>
      <c r="P183" s="48" t="s">
        <v>12</v>
      </c>
      <c r="Q183" s="48" t="s">
        <v>11</v>
      </c>
    </row>
    <row r="184" spans="1:17" s="42" customFormat="1" ht="45" x14ac:dyDescent="0.25">
      <c r="A184" s="50"/>
      <c r="B184" s="50"/>
      <c r="C184" s="50"/>
      <c r="D184" s="50"/>
      <c r="E184" s="50"/>
      <c r="F184" s="50"/>
      <c r="G184" s="50"/>
      <c r="H184" s="50"/>
      <c r="I184" s="51" t="s">
        <v>13</v>
      </c>
      <c r="J184" s="52">
        <f>SUM(J7:J183)</f>
        <v>1108975078.53</v>
      </c>
      <c r="K184" s="50"/>
      <c r="L184" s="50"/>
      <c r="M184" s="50"/>
      <c r="N184" s="50"/>
      <c r="O184" s="50"/>
      <c r="P184" s="50"/>
      <c r="Q184" s="50"/>
    </row>
    <row r="185" spans="1:17" s="42" customFormat="1" ht="90" x14ac:dyDescent="0.25">
      <c r="A185" s="46">
        <v>1001</v>
      </c>
      <c r="B185" s="47" t="s">
        <v>257</v>
      </c>
      <c r="C185" s="47" t="s">
        <v>258</v>
      </c>
      <c r="D185" s="48" t="s">
        <v>905</v>
      </c>
      <c r="E185" s="48" t="s">
        <v>7</v>
      </c>
      <c r="F185" s="46">
        <v>778</v>
      </c>
      <c r="G185" s="46" t="s">
        <v>846</v>
      </c>
      <c r="H185" s="48">
        <v>2172</v>
      </c>
      <c r="I185" s="48" t="s">
        <v>69</v>
      </c>
      <c r="J185" s="49">
        <v>637770.81000000006</v>
      </c>
      <c r="K185" s="46" t="s">
        <v>973</v>
      </c>
      <c r="L185" s="46" t="s">
        <v>980</v>
      </c>
      <c r="M185" s="46" t="s">
        <v>975</v>
      </c>
      <c r="N185" s="61" t="s">
        <v>72</v>
      </c>
      <c r="O185" s="48" t="s">
        <v>12</v>
      </c>
      <c r="P185" s="48" t="s">
        <v>11</v>
      </c>
      <c r="Q185" s="48" t="s">
        <v>11</v>
      </c>
    </row>
    <row r="186" spans="1:17" s="42" customFormat="1" ht="90" x14ac:dyDescent="0.25">
      <c r="A186" s="46">
        <v>1002</v>
      </c>
      <c r="B186" s="47" t="s">
        <v>176</v>
      </c>
      <c r="C186" s="47" t="s">
        <v>176</v>
      </c>
      <c r="D186" s="48" t="s">
        <v>906</v>
      </c>
      <c r="E186" s="48" t="s">
        <v>7</v>
      </c>
      <c r="F186" s="46">
        <v>796</v>
      </c>
      <c r="G186" s="46" t="s">
        <v>735</v>
      </c>
      <c r="H186" s="48">
        <v>2</v>
      </c>
      <c r="I186" s="48" t="s">
        <v>69</v>
      </c>
      <c r="J186" s="49">
        <v>844006.7</v>
      </c>
      <c r="K186" s="46" t="s">
        <v>970</v>
      </c>
      <c r="L186" s="46" t="s">
        <v>974</v>
      </c>
      <c r="M186" s="46" t="s">
        <v>975</v>
      </c>
      <c r="N186" s="61" t="s">
        <v>70</v>
      </c>
      <c r="O186" s="48" t="s">
        <v>12</v>
      </c>
      <c r="P186" s="48" t="s">
        <v>12</v>
      </c>
      <c r="Q186" s="48" t="s">
        <v>11</v>
      </c>
    </row>
    <row r="187" spans="1:17" s="42" customFormat="1" ht="75" x14ac:dyDescent="0.25">
      <c r="A187" s="46">
        <v>1003</v>
      </c>
      <c r="B187" s="47" t="s">
        <v>68</v>
      </c>
      <c r="C187" s="47" t="s">
        <v>68</v>
      </c>
      <c r="D187" s="48" t="s">
        <v>907</v>
      </c>
      <c r="E187" s="48" t="s">
        <v>7</v>
      </c>
      <c r="F187" s="46">
        <v>876</v>
      </c>
      <c r="G187" s="46" t="s">
        <v>8</v>
      </c>
      <c r="H187" s="48">
        <v>1</v>
      </c>
      <c r="I187" s="48" t="s">
        <v>22</v>
      </c>
      <c r="J187" s="49">
        <v>803216.8</v>
      </c>
      <c r="K187" s="46" t="s">
        <v>976</v>
      </c>
      <c r="L187" s="46" t="s">
        <v>977</v>
      </c>
      <c r="M187" s="46" t="s">
        <v>975</v>
      </c>
      <c r="N187" s="61" t="s">
        <v>70</v>
      </c>
      <c r="O187" s="48" t="s">
        <v>12</v>
      </c>
      <c r="P187" s="48" t="s">
        <v>12</v>
      </c>
      <c r="Q187" s="48" t="s">
        <v>11</v>
      </c>
    </row>
    <row r="188" spans="1:17" s="42" customFormat="1" ht="90" x14ac:dyDescent="0.25">
      <c r="A188" s="46">
        <v>1004</v>
      </c>
      <c r="B188" s="47" t="s">
        <v>261</v>
      </c>
      <c r="C188" s="47" t="s">
        <v>261</v>
      </c>
      <c r="D188" s="48" t="s">
        <v>908</v>
      </c>
      <c r="E188" s="48" t="s">
        <v>7</v>
      </c>
      <c r="F188" s="46">
        <v>876</v>
      </c>
      <c r="G188" s="46" t="s">
        <v>8</v>
      </c>
      <c r="H188" s="48">
        <v>1</v>
      </c>
      <c r="I188" s="48" t="s">
        <v>69</v>
      </c>
      <c r="J188" s="49">
        <v>1962565.42</v>
      </c>
      <c r="K188" s="46" t="s">
        <v>973</v>
      </c>
      <c r="L188" s="46" t="s">
        <v>980</v>
      </c>
      <c r="M188" s="46" t="s">
        <v>975</v>
      </c>
      <c r="N188" s="61" t="s">
        <v>72</v>
      </c>
      <c r="O188" s="48" t="s">
        <v>12</v>
      </c>
      <c r="P188" s="48" t="s">
        <v>11</v>
      </c>
      <c r="Q188" s="48" t="s">
        <v>11</v>
      </c>
    </row>
    <row r="189" spans="1:17" s="42" customFormat="1" ht="45" x14ac:dyDescent="0.25">
      <c r="A189" s="46">
        <v>1005</v>
      </c>
      <c r="B189" s="47" t="s">
        <v>909</v>
      </c>
      <c r="C189" s="47" t="s">
        <v>909</v>
      </c>
      <c r="D189" s="48" t="s">
        <v>910</v>
      </c>
      <c r="E189" s="48" t="s">
        <v>7</v>
      </c>
      <c r="F189" s="46">
        <v>876</v>
      </c>
      <c r="G189" s="46" t="s">
        <v>8</v>
      </c>
      <c r="H189" s="48">
        <v>1</v>
      </c>
      <c r="I189" s="48" t="s">
        <v>69</v>
      </c>
      <c r="J189" s="49">
        <v>812264.77</v>
      </c>
      <c r="K189" s="46" t="s">
        <v>974</v>
      </c>
      <c r="L189" s="46" t="s">
        <v>979</v>
      </c>
      <c r="M189" s="46" t="s">
        <v>975</v>
      </c>
      <c r="N189" s="61" t="s">
        <v>532</v>
      </c>
      <c r="O189" s="48" t="s">
        <v>12</v>
      </c>
      <c r="P189" s="48" t="s">
        <v>12</v>
      </c>
      <c r="Q189" s="48" t="s">
        <v>11</v>
      </c>
    </row>
    <row r="190" spans="1:17" s="42" customFormat="1" ht="45" x14ac:dyDescent="0.25">
      <c r="A190" s="46">
        <v>1006</v>
      </c>
      <c r="B190" s="47" t="s">
        <v>169</v>
      </c>
      <c r="C190" s="47" t="s">
        <v>845</v>
      </c>
      <c r="D190" s="48" t="s">
        <v>219</v>
      </c>
      <c r="E190" s="48" t="s">
        <v>7</v>
      </c>
      <c r="F190" s="46">
        <v>876</v>
      </c>
      <c r="G190" s="46" t="s">
        <v>8</v>
      </c>
      <c r="H190" s="48">
        <v>1</v>
      </c>
      <c r="I190" s="48" t="s">
        <v>69</v>
      </c>
      <c r="J190" s="49">
        <v>2305357.79</v>
      </c>
      <c r="K190" s="46" t="s">
        <v>970</v>
      </c>
      <c r="L190" s="46" t="s">
        <v>974</v>
      </c>
      <c r="M190" s="46" t="s">
        <v>975</v>
      </c>
      <c r="N190" s="61" t="s">
        <v>72</v>
      </c>
      <c r="O190" s="48" t="s">
        <v>12</v>
      </c>
      <c r="P190" s="48" t="s">
        <v>11</v>
      </c>
      <c r="Q190" s="48" t="s">
        <v>11</v>
      </c>
    </row>
    <row r="191" spans="1:17" s="42" customFormat="1" ht="75" x14ac:dyDescent="0.25">
      <c r="A191" s="46">
        <v>1007</v>
      </c>
      <c r="B191" s="47" t="s">
        <v>73</v>
      </c>
      <c r="C191" s="47" t="s">
        <v>862</v>
      </c>
      <c r="D191" s="48" t="s">
        <v>911</v>
      </c>
      <c r="E191" s="48" t="s">
        <v>7</v>
      </c>
      <c r="F191" s="46">
        <v>876</v>
      </c>
      <c r="G191" s="46" t="s">
        <v>8</v>
      </c>
      <c r="H191" s="48">
        <v>1</v>
      </c>
      <c r="I191" s="48" t="s">
        <v>15</v>
      </c>
      <c r="J191" s="49">
        <v>863463.1</v>
      </c>
      <c r="K191" s="46" t="s">
        <v>980</v>
      </c>
      <c r="L191" s="46" t="s">
        <v>976</v>
      </c>
      <c r="M191" s="46" t="s">
        <v>975</v>
      </c>
      <c r="N191" s="61" t="s">
        <v>70</v>
      </c>
      <c r="O191" s="48" t="s">
        <v>12</v>
      </c>
      <c r="P191" s="48" t="s">
        <v>12</v>
      </c>
      <c r="Q191" s="48" t="s">
        <v>11</v>
      </c>
    </row>
    <row r="192" spans="1:17" s="42" customFormat="1" ht="60" x14ac:dyDescent="0.25">
      <c r="A192" s="46">
        <v>1008</v>
      </c>
      <c r="B192" s="47" t="s">
        <v>174</v>
      </c>
      <c r="C192" s="47" t="s">
        <v>174</v>
      </c>
      <c r="D192" s="48" t="s">
        <v>185</v>
      </c>
      <c r="E192" s="48" t="s">
        <v>7</v>
      </c>
      <c r="F192" s="46">
        <v>876</v>
      </c>
      <c r="G192" s="46" t="s">
        <v>8</v>
      </c>
      <c r="H192" s="48">
        <v>1</v>
      </c>
      <c r="I192" s="48" t="s">
        <v>69</v>
      </c>
      <c r="J192" s="49">
        <v>1553026.84</v>
      </c>
      <c r="K192" s="46" t="s">
        <v>978</v>
      </c>
      <c r="L192" s="46" t="s">
        <v>980</v>
      </c>
      <c r="M192" s="46" t="s">
        <v>975</v>
      </c>
      <c r="N192" s="61" t="s">
        <v>16</v>
      </c>
      <c r="O192" s="48" t="s">
        <v>12</v>
      </c>
      <c r="P192" s="48" t="s">
        <v>11</v>
      </c>
      <c r="Q192" s="48" t="s">
        <v>11</v>
      </c>
    </row>
    <row r="193" spans="1:17" s="42" customFormat="1" ht="45" x14ac:dyDescent="0.25">
      <c r="A193" s="46">
        <v>1009</v>
      </c>
      <c r="B193" s="47" t="s">
        <v>174</v>
      </c>
      <c r="C193" s="47" t="s">
        <v>174</v>
      </c>
      <c r="D193" s="48" t="s">
        <v>187</v>
      </c>
      <c r="E193" s="48" t="s">
        <v>7</v>
      </c>
      <c r="F193" s="46">
        <v>876</v>
      </c>
      <c r="G193" s="46" t="s">
        <v>8</v>
      </c>
      <c r="H193" s="48">
        <v>1</v>
      </c>
      <c r="I193" s="48" t="s">
        <v>912</v>
      </c>
      <c r="J193" s="49">
        <v>654873.59999999998</v>
      </c>
      <c r="K193" s="46" t="s">
        <v>978</v>
      </c>
      <c r="L193" s="46" t="s">
        <v>980</v>
      </c>
      <c r="M193" s="46" t="s">
        <v>975</v>
      </c>
      <c r="N193" s="61" t="s">
        <v>16</v>
      </c>
      <c r="O193" s="48" t="s">
        <v>12</v>
      </c>
      <c r="P193" s="48" t="s">
        <v>11</v>
      </c>
      <c r="Q193" s="48" t="s">
        <v>11</v>
      </c>
    </row>
    <row r="194" spans="1:17" s="42" customFormat="1" ht="60" x14ac:dyDescent="0.25">
      <c r="A194" s="46">
        <v>1010</v>
      </c>
      <c r="B194" s="47" t="s">
        <v>189</v>
      </c>
      <c r="C194" s="47" t="s">
        <v>189</v>
      </c>
      <c r="D194" s="48" t="s">
        <v>322</v>
      </c>
      <c r="E194" s="48" t="s">
        <v>7</v>
      </c>
      <c r="F194" s="46">
        <v>876</v>
      </c>
      <c r="G194" s="46" t="s">
        <v>8</v>
      </c>
      <c r="H194" s="48">
        <v>1</v>
      </c>
      <c r="I194" s="48" t="s">
        <v>15</v>
      </c>
      <c r="J194" s="49">
        <v>457647.07</v>
      </c>
      <c r="K194" s="46" t="s">
        <v>974</v>
      </c>
      <c r="L194" s="46" t="s">
        <v>979</v>
      </c>
      <c r="M194" s="46" t="s">
        <v>975</v>
      </c>
      <c r="N194" s="61" t="s">
        <v>72</v>
      </c>
      <c r="O194" s="48" t="s">
        <v>12</v>
      </c>
      <c r="P194" s="48" t="s">
        <v>11</v>
      </c>
      <c r="Q194" s="48" t="s">
        <v>11</v>
      </c>
    </row>
    <row r="195" spans="1:17" s="42" customFormat="1" ht="105" x14ac:dyDescent="0.25">
      <c r="A195" s="46">
        <v>1011</v>
      </c>
      <c r="B195" s="47" t="s">
        <v>913</v>
      </c>
      <c r="C195" s="47" t="s">
        <v>914</v>
      </c>
      <c r="D195" s="48" t="s">
        <v>915</v>
      </c>
      <c r="E195" s="48" t="s">
        <v>7</v>
      </c>
      <c r="F195" s="46">
        <v>876</v>
      </c>
      <c r="G195" s="46" t="s">
        <v>8</v>
      </c>
      <c r="H195" s="48">
        <v>1</v>
      </c>
      <c r="I195" s="48" t="s">
        <v>69</v>
      </c>
      <c r="J195" s="49">
        <v>633574.73</v>
      </c>
      <c r="K195" s="46" t="s">
        <v>976</v>
      </c>
      <c r="L195" s="46" t="s">
        <v>977</v>
      </c>
      <c r="M195" s="46" t="s">
        <v>975</v>
      </c>
      <c r="N195" s="61" t="s">
        <v>72</v>
      </c>
      <c r="O195" s="48" t="s">
        <v>12</v>
      </c>
      <c r="P195" s="48" t="s">
        <v>11</v>
      </c>
      <c r="Q195" s="48" t="s">
        <v>11</v>
      </c>
    </row>
    <row r="196" spans="1:17" s="42" customFormat="1" ht="45" x14ac:dyDescent="0.25">
      <c r="A196" s="46">
        <v>1012</v>
      </c>
      <c r="B196" s="47" t="s">
        <v>156</v>
      </c>
      <c r="C196" s="47" t="s">
        <v>157</v>
      </c>
      <c r="D196" s="48" t="s">
        <v>420</v>
      </c>
      <c r="E196" s="48" t="s">
        <v>7</v>
      </c>
      <c r="F196" s="46">
        <v>876</v>
      </c>
      <c r="G196" s="46" t="s">
        <v>8</v>
      </c>
      <c r="H196" s="48">
        <v>1</v>
      </c>
      <c r="I196" s="48" t="s">
        <v>69</v>
      </c>
      <c r="J196" s="49">
        <v>4539791.9800000004</v>
      </c>
      <c r="K196" s="46" t="s">
        <v>973</v>
      </c>
      <c r="L196" s="46" t="s">
        <v>980</v>
      </c>
      <c r="M196" s="46" t="s">
        <v>975</v>
      </c>
      <c r="N196" s="61" t="s">
        <v>72</v>
      </c>
      <c r="O196" s="48" t="s">
        <v>12</v>
      </c>
      <c r="P196" s="48" t="s">
        <v>11</v>
      </c>
      <c r="Q196" s="48" t="s">
        <v>11</v>
      </c>
    </row>
    <row r="197" spans="1:17" s="42" customFormat="1" ht="120" x14ac:dyDescent="0.25">
      <c r="A197" s="46">
        <v>1013</v>
      </c>
      <c r="B197" s="47" t="s">
        <v>348</v>
      </c>
      <c r="C197" s="47" t="s">
        <v>426</v>
      </c>
      <c r="D197" s="48" t="s">
        <v>916</v>
      </c>
      <c r="E197" s="48" t="s">
        <v>7</v>
      </c>
      <c r="F197" s="46">
        <v>876</v>
      </c>
      <c r="G197" s="46" t="s">
        <v>8</v>
      </c>
      <c r="H197" s="48">
        <v>1</v>
      </c>
      <c r="I197" s="48" t="s">
        <v>69</v>
      </c>
      <c r="J197" s="49">
        <v>1939768.7</v>
      </c>
      <c r="K197" s="46" t="s">
        <v>976</v>
      </c>
      <c r="L197" s="46" t="s">
        <v>977</v>
      </c>
      <c r="M197" s="46" t="s">
        <v>975</v>
      </c>
      <c r="N197" s="61" t="s">
        <v>72</v>
      </c>
      <c r="O197" s="48" t="s">
        <v>12</v>
      </c>
      <c r="P197" s="48" t="s">
        <v>11</v>
      </c>
      <c r="Q197" s="48" t="s">
        <v>11</v>
      </c>
    </row>
    <row r="198" spans="1:17" s="42" customFormat="1" ht="75" x14ac:dyDescent="0.25">
      <c r="A198" s="46">
        <v>1014</v>
      </c>
      <c r="B198" s="47" t="s">
        <v>68</v>
      </c>
      <c r="C198" s="47" t="s">
        <v>68</v>
      </c>
      <c r="D198" s="48" t="s">
        <v>917</v>
      </c>
      <c r="E198" s="48" t="s">
        <v>7</v>
      </c>
      <c r="F198" s="46">
        <v>876</v>
      </c>
      <c r="G198" s="46" t="s">
        <v>8</v>
      </c>
      <c r="H198" s="48">
        <v>1</v>
      </c>
      <c r="I198" s="48" t="s">
        <v>15</v>
      </c>
      <c r="J198" s="49">
        <v>682746.15</v>
      </c>
      <c r="K198" s="46" t="s">
        <v>976</v>
      </c>
      <c r="L198" s="46" t="s">
        <v>977</v>
      </c>
      <c r="M198" s="46" t="s">
        <v>975</v>
      </c>
      <c r="N198" s="61" t="s">
        <v>70</v>
      </c>
      <c r="O198" s="48" t="s">
        <v>12</v>
      </c>
      <c r="P198" s="48" t="s">
        <v>12</v>
      </c>
      <c r="Q198" s="48" t="s">
        <v>11</v>
      </c>
    </row>
    <row r="199" spans="1:17" s="42" customFormat="1" ht="45" x14ac:dyDescent="0.25">
      <c r="A199" s="46">
        <v>1015</v>
      </c>
      <c r="B199" s="47" t="s">
        <v>354</v>
      </c>
      <c r="C199" s="47" t="s">
        <v>363</v>
      </c>
      <c r="D199" s="48" t="s">
        <v>364</v>
      </c>
      <c r="E199" s="48" t="s">
        <v>7</v>
      </c>
      <c r="F199" s="46">
        <v>876</v>
      </c>
      <c r="G199" s="46" t="s">
        <v>8</v>
      </c>
      <c r="H199" s="48">
        <v>1</v>
      </c>
      <c r="I199" s="48" t="s">
        <v>19</v>
      </c>
      <c r="J199" s="49">
        <v>663658.44999999995</v>
      </c>
      <c r="K199" s="46" t="s">
        <v>980</v>
      </c>
      <c r="L199" s="46" t="s">
        <v>976</v>
      </c>
      <c r="M199" s="46" t="s">
        <v>975</v>
      </c>
      <c r="N199" s="61" t="s">
        <v>72</v>
      </c>
      <c r="O199" s="48" t="s">
        <v>12</v>
      </c>
      <c r="P199" s="48" t="s">
        <v>11</v>
      </c>
      <c r="Q199" s="48" t="s">
        <v>11</v>
      </c>
    </row>
    <row r="200" spans="1:17" s="42" customFormat="1" ht="105" x14ac:dyDescent="0.25">
      <c r="A200" s="46">
        <v>1016</v>
      </c>
      <c r="B200" s="47" t="s">
        <v>250</v>
      </c>
      <c r="C200" s="47" t="s">
        <v>354</v>
      </c>
      <c r="D200" s="48" t="s">
        <v>918</v>
      </c>
      <c r="E200" s="48" t="s">
        <v>7</v>
      </c>
      <c r="F200" s="46">
        <v>876</v>
      </c>
      <c r="G200" s="46" t="s">
        <v>8</v>
      </c>
      <c r="H200" s="48">
        <v>1</v>
      </c>
      <c r="I200" s="48" t="s">
        <v>69</v>
      </c>
      <c r="J200" s="49">
        <v>4434905.07</v>
      </c>
      <c r="K200" s="46" t="s">
        <v>973</v>
      </c>
      <c r="L200" s="46" t="s">
        <v>980</v>
      </c>
      <c r="M200" s="46" t="s">
        <v>975</v>
      </c>
      <c r="N200" s="61" t="s">
        <v>72</v>
      </c>
      <c r="O200" s="48" t="s">
        <v>12</v>
      </c>
      <c r="P200" s="48" t="s">
        <v>11</v>
      </c>
      <c r="Q200" s="48" t="s">
        <v>11</v>
      </c>
    </row>
    <row r="201" spans="1:17" s="42" customFormat="1" ht="75" x14ac:dyDescent="0.25">
      <c r="A201" s="46">
        <v>1017</v>
      </c>
      <c r="B201" s="47" t="s">
        <v>73</v>
      </c>
      <c r="C201" s="47" t="s">
        <v>73</v>
      </c>
      <c r="D201" s="48" t="s">
        <v>919</v>
      </c>
      <c r="E201" s="48" t="s">
        <v>7</v>
      </c>
      <c r="F201" s="46">
        <v>876</v>
      </c>
      <c r="G201" s="46" t="s">
        <v>8</v>
      </c>
      <c r="H201" s="48">
        <v>1</v>
      </c>
      <c r="I201" s="48" t="s">
        <v>24</v>
      </c>
      <c r="J201" s="49">
        <v>1053796.22</v>
      </c>
      <c r="K201" s="46" t="s">
        <v>970</v>
      </c>
      <c r="L201" s="46" t="s">
        <v>974</v>
      </c>
      <c r="M201" s="46" t="s">
        <v>975</v>
      </c>
      <c r="N201" s="61" t="s">
        <v>70</v>
      </c>
      <c r="O201" s="48" t="s">
        <v>12</v>
      </c>
      <c r="P201" s="48" t="s">
        <v>12</v>
      </c>
      <c r="Q201" s="48" t="s">
        <v>11</v>
      </c>
    </row>
    <row r="202" spans="1:17" s="42" customFormat="1" ht="30" x14ac:dyDescent="0.25">
      <c r="A202" s="46">
        <v>1018</v>
      </c>
      <c r="B202" s="47" t="s">
        <v>73</v>
      </c>
      <c r="C202" s="47" t="s">
        <v>157</v>
      </c>
      <c r="D202" s="48" t="s">
        <v>421</v>
      </c>
      <c r="E202" s="48" t="s">
        <v>7</v>
      </c>
      <c r="F202" s="46">
        <v>876</v>
      </c>
      <c r="G202" s="46" t="s">
        <v>8</v>
      </c>
      <c r="H202" s="48">
        <v>1</v>
      </c>
      <c r="I202" s="48" t="s">
        <v>69</v>
      </c>
      <c r="J202" s="49">
        <v>12962580.35</v>
      </c>
      <c r="K202" s="46" t="s">
        <v>978</v>
      </c>
      <c r="L202" s="46" t="s">
        <v>980</v>
      </c>
      <c r="M202" s="46" t="s">
        <v>975</v>
      </c>
      <c r="N202" s="48" t="s">
        <v>16</v>
      </c>
      <c r="O202" s="48" t="s">
        <v>12</v>
      </c>
      <c r="P202" s="48" t="s">
        <v>11</v>
      </c>
      <c r="Q202" s="48" t="s">
        <v>11</v>
      </c>
    </row>
    <row r="203" spans="1:17" s="42" customFormat="1" ht="75" x14ac:dyDescent="0.25">
      <c r="A203" s="46">
        <v>1019</v>
      </c>
      <c r="B203" s="47" t="s">
        <v>408</v>
      </c>
      <c r="C203" s="47" t="s">
        <v>208</v>
      </c>
      <c r="D203" s="48" t="s">
        <v>920</v>
      </c>
      <c r="E203" s="48" t="s">
        <v>7</v>
      </c>
      <c r="F203" s="46">
        <v>876</v>
      </c>
      <c r="G203" s="46" t="s">
        <v>8</v>
      </c>
      <c r="H203" s="48">
        <v>1</v>
      </c>
      <c r="I203" s="48" t="s">
        <v>15</v>
      </c>
      <c r="J203" s="49">
        <v>788732.25</v>
      </c>
      <c r="K203" s="46" t="s">
        <v>980</v>
      </c>
      <c r="L203" s="46" t="s">
        <v>976</v>
      </c>
      <c r="M203" s="46" t="s">
        <v>975</v>
      </c>
      <c r="N203" s="48" t="s">
        <v>70</v>
      </c>
      <c r="O203" s="48" t="s">
        <v>12</v>
      </c>
      <c r="P203" s="48" t="s">
        <v>12</v>
      </c>
      <c r="Q203" s="48" t="s">
        <v>11</v>
      </c>
    </row>
    <row r="204" spans="1:17" s="42" customFormat="1" ht="90" x14ac:dyDescent="0.25">
      <c r="A204" s="46">
        <v>1020</v>
      </c>
      <c r="B204" s="47" t="s">
        <v>368</v>
      </c>
      <c r="C204" s="47" t="s">
        <v>368</v>
      </c>
      <c r="D204" s="48" t="s">
        <v>921</v>
      </c>
      <c r="E204" s="48" t="s">
        <v>7</v>
      </c>
      <c r="F204" s="46">
        <v>876</v>
      </c>
      <c r="G204" s="46" t="s">
        <v>8</v>
      </c>
      <c r="H204" s="48">
        <v>1</v>
      </c>
      <c r="I204" s="48" t="s">
        <v>69</v>
      </c>
      <c r="J204" s="49">
        <v>668378.9</v>
      </c>
      <c r="K204" s="46" t="s">
        <v>976</v>
      </c>
      <c r="L204" s="46" t="s">
        <v>977</v>
      </c>
      <c r="M204" s="46" t="s">
        <v>975</v>
      </c>
      <c r="N204" s="48" t="s">
        <v>70</v>
      </c>
      <c r="O204" s="48" t="s">
        <v>12</v>
      </c>
      <c r="P204" s="48" t="s">
        <v>12</v>
      </c>
      <c r="Q204" s="48" t="s">
        <v>11</v>
      </c>
    </row>
    <row r="205" spans="1:17" s="42" customFormat="1" ht="30" x14ac:dyDescent="0.25">
      <c r="A205" s="46">
        <v>1021</v>
      </c>
      <c r="B205" s="47" t="s">
        <v>156</v>
      </c>
      <c r="C205" s="47" t="s">
        <v>157</v>
      </c>
      <c r="D205" s="48" t="s">
        <v>422</v>
      </c>
      <c r="E205" s="48" t="s">
        <v>7</v>
      </c>
      <c r="F205" s="46">
        <v>876</v>
      </c>
      <c r="G205" s="46" t="s">
        <v>8</v>
      </c>
      <c r="H205" s="48">
        <v>1</v>
      </c>
      <c r="I205" s="48" t="s">
        <v>22</v>
      </c>
      <c r="J205" s="49">
        <v>772174.96</v>
      </c>
      <c r="K205" s="46" t="s">
        <v>978</v>
      </c>
      <c r="L205" s="46" t="s">
        <v>980</v>
      </c>
      <c r="M205" s="46" t="s">
        <v>975</v>
      </c>
      <c r="N205" s="48" t="s">
        <v>72</v>
      </c>
      <c r="O205" s="48" t="s">
        <v>12</v>
      </c>
      <c r="P205" s="48" t="s">
        <v>11</v>
      </c>
      <c r="Q205" s="48" t="s">
        <v>11</v>
      </c>
    </row>
    <row r="206" spans="1:17" s="42" customFormat="1" ht="120" x14ac:dyDescent="0.25">
      <c r="A206" s="46">
        <v>1022</v>
      </c>
      <c r="B206" s="47" t="s">
        <v>346</v>
      </c>
      <c r="C206" s="47" t="s">
        <v>346</v>
      </c>
      <c r="D206" s="48" t="s">
        <v>922</v>
      </c>
      <c r="E206" s="48" t="s">
        <v>7</v>
      </c>
      <c r="F206" s="46">
        <v>876</v>
      </c>
      <c r="G206" s="46" t="s">
        <v>8</v>
      </c>
      <c r="H206" s="48">
        <v>1</v>
      </c>
      <c r="I206" s="48" t="s">
        <v>69</v>
      </c>
      <c r="J206" s="49">
        <v>455087.3</v>
      </c>
      <c r="K206" s="46" t="s">
        <v>974</v>
      </c>
      <c r="L206" s="46" t="s">
        <v>979</v>
      </c>
      <c r="M206" s="46" t="s">
        <v>975</v>
      </c>
      <c r="N206" s="48" t="s">
        <v>72</v>
      </c>
      <c r="O206" s="48" t="s">
        <v>12</v>
      </c>
      <c r="P206" s="48" t="s">
        <v>11</v>
      </c>
      <c r="Q206" s="48" t="s">
        <v>11</v>
      </c>
    </row>
    <row r="207" spans="1:17" s="41" customFormat="1" ht="90" x14ac:dyDescent="0.25">
      <c r="A207" s="46">
        <v>1023</v>
      </c>
      <c r="B207" s="47" t="s">
        <v>165</v>
      </c>
      <c r="C207" s="47" t="s">
        <v>157</v>
      </c>
      <c r="D207" s="48" t="s">
        <v>923</v>
      </c>
      <c r="E207" s="48" t="s">
        <v>7</v>
      </c>
      <c r="F207" s="46">
        <v>876</v>
      </c>
      <c r="G207" s="46" t="s">
        <v>8</v>
      </c>
      <c r="H207" s="48">
        <v>1</v>
      </c>
      <c r="I207" s="48" t="s">
        <v>69</v>
      </c>
      <c r="J207" s="49">
        <v>6837990</v>
      </c>
      <c r="K207" s="46" t="s">
        <v>976</v>
      </c>
      <c r="L207" s="46" t="s">
        <v>977</v>
      </c>
      <c r="M207" s="46" t="s">
        <v>975</v>
      </c>
      <c r="N207" s="61" t="s">
        <v>16</v>
      </c>
      <c r="O207" s="48" t="s">
        <v>12</v>
      </c>
      <c r="P207" s="48" t="s">
        <v>11</v>
      </c>
      <c r="Q207" s="48" t="s">
        <v>11</v>
      </c>
    </row>
    <row r="208" spans="1:17" s="42" customFormat="1" ht="60" x14ac:dyDescent="0.25">
      <c r="A208" s="46">
        <v>1024</v>
      </c>
      <c r="B208" s="47" t="s">
        <v>165</v>
      </c>
      <c r="C208" s="47" t="s">
        <v>157</v>
      </c>
      <c r="D208" s="48" t="s">
        <v>411</v>
      </c>
      <c r="E208" s="48" t="s">
        <v>7</v>
      </c>
      <c r="F208" s="46">
        <v>876</v>
      </c>
      <c r="G208" s="46" t="s">
        <v>8</v>
      </c>
      <c r="H208" s="48">
        <v>1</v>
      </c>
      <c r="I208" s="48" t="s">
        <v>69</v>
      </c>
      <c r="J208" s="49">
        <v>3671652.6</v>
      </c>
      <c r="K208" s="46" t="s">
        <v>976</v>
      </c>
      <c r="L208" s="46" t="s">
        <v>977</v>
      </c>
      <c r="M208" s="46" t="s">
        <v>975</v>
      </c>
      <c r="N208" s="61" t="s">
        <v>16</v>
      </c>
      <c r="O208" s="48" t="s">
        <v>12</v>
      </c>
      <c r="P208" s="48" t="s">
        <v>11</v>
      </c>
      <c r="Q208" s="48" t="s">
        <v>11</v>
      </c>
    </row>
    <row r="209" spans="1:17" s="42" customFormat="1" ht="45" x14ac:dyDescent="0.25">
      <c r="A209" s="46">
        <v>1025</v>
      </c>
      <c r="B209" s="47" t="s">
        <v>165</v>
      </c>
      <c r="C209" s="47" t="s">
        <v>157</v>
      </c>
      <c r="D209" s="48" t="s">
        <v>412</v>
      </c>
      <c r="E209" s="48" t="s">
        <v>7</v>
      </c>
      <c r="F209" s="46">
        <v>876</v>
      </c>
      <c r="G209" s="46" t="s">
        <v>8</v>
      </c>
      <c r="H209" s="48">
        <v>1</v>
      </c>
      <c r="I209" s="48" t="s">
        <v>69</v>
      </c>
      <c r="J209" s="49">
        <v>21147126.399999999</v>
      </c>
      <c r="K209" s="46" t="s">
        <v>980</v>
      </c>
      <c r="L209" s="46" t="s">
        <v>976</v>
      </c>
      <c r="M209" s="46" t="s">
        <v>975</v>
      </c>
      <c r="N209" s="61" t="s">
        <v>16</v>
      </c>
      <c r="O209" s="48" t="s">
        <v>12</v>
      </c>
      <c r="P209" s="48" t="s">
        <v>11</v>
      </c>
      <c r="Q209" s="48" t="s">
        <v>11</v>
      </c>
    </row>
    <row r="210" spans="1:17" s="42" customFormat="1" ht="75" x14ac:dyDescent="0.25">
      <c r="A210" s="46">
        <v>1026</v>
      </c>
      <c r="B210" s="47" t="s">
        <v>68</v>
      </c>
      <c r="C210" s="47" t="s">
        <v>924</v>
      </c>
      <c r="D210" s="48" t="s">
        <v>925</v>
      </c>
      <c r="E210" s="48" t="s">
        <v>7</v>
      </c>
      <c r="F210" s="46">
        <v>876</v>
      </c>
      <c r="G210" s="46" t="s">
        <v>8</v>
      </c>
      <c r="H210" s="48">
        <v>1</v>
      </c>
      <c r="I210" s="48" t="s">
        <v>24</v>
      </c>
      <c r="J210" s="49">
        <v>1938825.99</v>
      </c>
      <c r="K210" s="46" t="s">
        <v>976</v>
      </c>
      <c r="L210" s="46" t="s">
        <v>977</v>
      </c>
      <c r="M210" s="46" t="s">
        <v>975</v>
      </c>
      <c r="N210" s="61" t="s">
        <v>70</v>
      </c>
      <c r="O210" s="48" t="s">
        <v>12</v>
      </c>
      <c r="P210" s="48" t="s">
        <v>12</v>
      </c>
      <c r="Q210" s="48" t="s">
        <v>11</v>
      </c>
    </row>
    <row r="211" spans="1:17" s="42" customFormat="1" ht="120" x14ac:dyDescent="0.25">
      <c r="A211" s="46">
        <v>1027</v>
      </c>
      <c r="B211" s="47" t="s">
        <v>300</v>
      </c>
      <c r="C211" s="47" t="s">
        <v>301</v>
      </c>
      <c r="D211" s="48" t="s">
        <v>926</v>
      </c>
      <c r="E211" s="48" t="s">
        <v>7</v>
      </c>
      <c r="F211" s="46">
        <v>876</v>
      </c>
      <c r="G211" s="46" t="s">
        <v>8</v>
      </c>
      <c r="H211" s="48">
        <v>1</v>
      </c>
      <c r="I211" s="48" t="s">
        <v>69</v>
      </c>
      <c r="J211" s="49">
        <v>4248980.1100000003</v>
      </c>
      <c r="K211" s="46" t="s">
        <v>970</v>
      </c>
      <c r="L211" s="46" t="s">
        <v>974</v>
      </c>
      <c r="M211" s="46" t="s">
        <v>975</v>
      </c>
      <c r="N211" s="61" t="s">
        <v>70</v>
      </c>
      <c r="O211" s="48" t="s">
        <v>12</v>
      </c>
      <c r="P211" s="48" t="s">
        <v>12</v>
      </c>
      <c r="Q211" s="48" t="s">
        <v>11</v>
      </c>
    </row>
    <row r="212" spans="1:17" s="42" customFormat="1" ht="105" x14ac:dyDescent="0.25">
      <c r="A212" s="46">
        <v>1028</v>
      </c>
      <c r="B212" s="47" t="s">
        <v>216</v>
      </c>
      <c r="C212" s="47" t="s">
        <v>896</v>
      </c>
      <c r="D212" s="48" t="s">
        <v>927</v>
      </c>
      <c r="E212" s="48" t="s">
        <v>7</v>
      </c>
      <c r="F212" s="46">
        <v>876</v>
      </c>
      <c r="G212" s="46" t="s">
        <v>8</v>
      </c>
      <c r="H212" s="48">
        <v>1</v>
      </c>
      <c r="I212" s="48" t="s">
        <v>69</v>
      </c>
      <c r="J212" s="49">
        <v>7962629.5800000001</v>
      </c>
      <c r="K212" s="46" t="s">
        <v>970</v>
      </c>
      <c r="L212" s="46" t="s">
        <v>974</v>
      </c>
      <c r="M212" s="46" t="s">
        <v>975</v>
      </c>
      <c r="N212" s="48" t="s">
        <v>16</v>
      </c>
      <c r="O212" s="48" t="s">
        <v>12</v>
      </c>
      <c r="P212" s="48" t="s">
        <v>11</v>
      </c>
      <c r="Q212" s="48" t="s">
        <v>11</v>
      </c>
    </row>
    <row r="213" spans="1:17" s="42" customFormat="1" ht="90" x14ac:dyDescent="0.25">
      <c r="A213" s="46">
        <v>1029</v>
      </c>
      <c r="B213" s="47" t="s">
        <v>216</v>
      </c>
      <c r="C213" s="47" t="s">
        <v>896</v>
      </c>
      <c r="D213" s="48" t="s">
        <v>928</v>
      </c>
      <c r="E213" s="48" t="s">
        <v>7</v>
      </c>
      <c r="F213" s="46">
        <v>876</v>
      </c>
      <c r="G213" s="46" t="s">
        <v>8</v>
      </c>
      <c r="H213" s="48">
        <v>1</v>
      </c>
      <c r="I213" s="48" t="s">
        <v>69</v>
      </c>
      <c r="J213" s="49">
        <v>3403083.9</v>
      </c>
      <c r="K213" s="46" t="s">
        <v>970</v>
      </c>
      <c r="L213" s="46" t="s">
        <v>974</v>
      </c>
      <c r="M213" s="46" t="s">
        <v>975</v>
      </c>
      <c r="N213" s="48" t="s">
        <v>16</v>
      </c>
      <c r="O213" s="48" t="s">
        <v>12</v>
      </c>
      <c r="P213" s="48" t="s">
        <v>11</v>
      </c>
      <c r="Q213" s="48" t="s">
        <v>11</v>
      </c>
    </row>
    <row r="214" spans="1:17" s="42" customFormat="1" ht="45" x14ac:dyDescent="0.25">
      <c r="A214" s="46">
        <v>1030</v>
      </c>
      <c r="B214" s="47" t="s">
        <v>208</v>
      </c>
      <c r="C214" s="47" t="s">
        <v>417</v>
      </c>
      <c r="D214" s="48" t="s">
        <v>425</v>
      </c>
      <c r="E214" s="48" t="s">
        <v>7</v>
      </c>
      <c r="F214" s="46">
        <v>876</v>
      </c>
      <c r="G214" s="46" t="s">
        <v>8</v>
      </c>
      <c r="H214" s="48">
        <v>1</v>
      </c>
      <c r="I214" s="48" t="s">
        <v>24</v>
      </c>
      <c r="J214" s="49">
        <v>2822085.21</v>
      </c>
      <c r="K214" s="46" t="s">
        <v>976</v>
      </c>
      <c r="L214" s="46" t="s">
        <v>977</v>
      </c>
      <c r="M214" s="46" t="s">
        <v>975</v>
      </c>
      <c r="N214" s="48" t="s">
        <v>72</v>
      </c>
      <c r="O214" s="48" t="s">
        <v>12</v>
      </c>
      <c r="P214" s="48" t="s">
        <v>11</v>
      </c>
      <c r="Q214" s="48" t="s">
        <v>11</v>
      </c>
    </row>
    <row r="215" spans="1:17" s="42" customFormat="1" ht="75" x14ac:dyDescent="0.25">
      <c r="A215" s="46">
        <v>1031</v>
      </c>
      <c r="B215" s="47" t="s">
        <v>74</v>
      </c>
      <c r="C215" s="47" t="s">
        <v>74</v>
      </c>
      <c r="D215" s="48" t="s">
        <v>929</v>
      </c>
      <c r="E215" s="48" t="s">
        <v>7</v>
      </c>
      <c r="F215" s="46">
        <v>876</v>
      </c>
      <c r="G215" s="46" t="s">
        <v>8</v>
      </c>
      <c r="H215" s="48">
        <v>1</v>
      </c>
      <c r="I215" s="48" t="s">
        <v>15</v>
      </c>
      <c r="J215" s="49">
        <v>1056963.18</v>
      </c>
      <c r="K215" s="46" t="s">
        <v>976</v>
      </c>
      <c r="L215" s="46" t="s">
        <v>977</v>
      </c>
      <c r="M215" s="46" t="s">
        <v>975</v>
      </c>
      <c r="N215" s="48" t="s">
        <v>70</v>
      </c>
      <c r="O215" s="48" t="s">
        <v>12</v>
      </c>
      <c r="P215" s="48" t="s">
        <v>12</v>
      </c>
      <c r="Q215" s="48" t="s">
        <v>11</v>
      </c>
    </row>
    <row r="216" spans="1:17" s="42" customFormat="1" ht="30" x14ac:dyDescent="0.25">
      <c r="A216" s="46">
        <v>1032</v>
      </c>
      <c r="B216" s="47" t="s">
        <v>156</v>
      </c>
      <c r="C216" s="47" t="s">
        <v>157</v>
      </c>
      <c r="D216" s="48" t="s">
        <v>248</v>
      </c>
      <c r="E216" s="48" t="s">
        <v>7</v>
      </c>
      <c r="F216" s="46">
        <v>876</v>
      </c>
      <c r="G216" s="46" t="s">
        <v>8</v>
      </c>
      <c r="H216" s="48">
        <v>1</v>
      </c>
      <c r="I216" s="48" t="s">
        <v>24</v>
      </c>
      <c r="J216" s="49">
        <v>505261.57</v>
      </c>
      <c r="K216" s="46" t="s">
        <v>974</v>
      </c>
      <c r="L216" s="46" t="s">
        <v>979</v>
      </c>
      <c r="M216" s="46" t="s">
        <v>975</v>
      </c>
      <c r="N216" s="61" t="s">
        <v>532</v>
      </c>
      <c r="O216" s="48" t="s">
        <v>12</v>
      </c>
      <c r="P216" s="48" t="s">
        <v>12</v>
      </c>
      <c r="Q216" s="48" t="s">
        <v>11</v>
      </c>
    </row>
    <row r="217" spans="1:17" s="42" customFormat="1" ht="90" x14ac:dyDescent="0.25">
      <c r="A217" s="46">
        <v>1033</v>
      </c>
      <c r="B217" s="47" t="s">
        <v>368</v>
      </c>
      <c r="C217" s="47" t="s">
        <v>368</v>
      </c>
      <c r="D217" s="48" t="s">
        <v>930</v>
      </c>
      <c r="E217" s="48" t="s">
        <v>7</v>
      </c>
      <c r="F217" s="46">
        <v>876</v>
      </c>
      <c r="G217" s="46" t="s">
        <v>8</v>
      </c>
      <c r="H217" s="48">
        <v>1</v>
      </c>
      <c r="I217" s="48" t="s">
        <v>69</v>
      </c>
      <c r="J217" s="49">
        <v>1607902.61</v>
      </c>
      <c r="K217" s="46" t="s">
        <v>976</v>
      </c>
      <c r="L217" s="46" t="s">
        <v>977</v>
      </c>
      <c r="M217" s="46" t="s">
        <v>975</v>
      </c>
      <c r="N217" s="48" t="s">
        <v>70</v>
      </c>
      <c r="O217" s="48" t="s">
        <v>12</v>
      </c>
      <c r="P217" s="48" t="s">
        <v>12</v>
      </c>
      <c r="Q217" s="48" t="s">
        <v>11</v>
      </c>
    </row>
    <row r="218" spans="1:17" s="42" customFormat="1" ht="30" x14ac:dyDescent="0.25">
      <c r="A218" s="50"/>
      <c r="B218" s="50"/>
      <c r="C218" s="50"/>
      <c r="D218" s="50"/>
      <c r="E218" s="50"/>
      <c r="F218" s="50"/>
      <c r="G218" s="50"/>
      <c r="H218" s="50"/>
      <c r="I218" s="51" t="s">
        <v>27</v>
      </c>
      <c r="J218" s="52">
        <f>SUM(J185:J217)</f>
        <v>95691889.109999985</v>
      </c>
      <c r="K218" s="50"/>
      <c r="L218" s="50"/>
      <c r="M218" s="50"/>
      <c r="N218" s="50"/>
      <c r="O218" s="50"/>
      <c r="P218" s="50"/>
      <c r="Q218" s="50"/>
    </row>
    <row r="219" spans="1:17" s="42" customFormat="1" ht="45" x14ac:dyDescent="0.25">
      <c r="A219" s="46">
        <v>2001</v>
      </c>
      <c r="B219" s="47" t="s">
        <v>573</v>
      </c>
      <c r="C219" s="47" t="s">
        <v>573</v>
      </c>
      <c r="D219" s="48" t="s">
        <v>931</v>
      </c>
      <c r="E219" s="48" t="s">
        <v>7</v>
      </c>
      <c r="F219" s="46">
        <v>796</v>
      </c>
      <c r="G219" s="46" t="s">
        <v>735</v>
      </c>
      <c r="H219" s="48">
        <v>4</v>
      </c>
      <c r="I219" s="48" t="s">
        <v>40</v>
      </c>
      <c r="J219" s="49">
        <v>72385706.120000005</v>
      </c>
      <c r="K219" s="46" t="s">
        <v>978</v>
      </c>
      <c r="L219" s="46" t="s">
        <v>980</v>
      </c>
      <c r="M219" s="46" t="s">
        <v>975</v>
      </c>
      <c r="N219" s="48" t="s">
        <v>16</v>
      </c>
      <c r="O219" s="48" t="s">
        <v>12</v>
      </c>
      <c r="P219" s="48" t="s">
        <v>11</v>
      </c>
      <c r="Q219" s="48" t="s">
        <v>11</v>
      </c>
    </row>
    <row r="220" spans="1:17" s="72" customFormat="1" ht="105" x14ac:dyDescent="0.25">
      <c r="A220" s="46">
        <v>2002</v>
      </c>
      <c r="B220" s="47" t="s">
        <v>257</v>
      </c>
      <c r="C220" s="47" t="s">
        <v>258</v>
      </c>
      <c r="D220" s="48" t="s">
        <v>259</v>
      </c>
      <c r="E220" s="48" t="s">
        <v>7</v>
      </c>
      <c r="F220" s="46">
        <v>778</v>
      </c>
      <c r="G220" s="46" t="s">
        <v>846</v>
      </c>
      <c r="H220" s="48">
        <v>9541</v>
      </c>
      <c r="I220" s="48" t="s">
        <v>40</v>
      </c>
      <c r="J220" s="49">
        <v>2818098</v>
      </c>
      <c r="K220" s="46" t="s">
        <v>973</v>
      </c>
      <c r="L220" s="46" t="s">
        <v>980</v>
      </c>
      <c r="M220" s="46" t="s">
        <v>975</v>
      </c>
      <c r="N220" s="48" t="s">
        <v>16</v>
      </c>
      <c r="O220" s="48" t="s">
        <v>12</v>
      </c>
      <c r="P220" s="48" t="s">
        <v>11</v>
      </c>
      <c r="Q220" s="48" t="s">
        <v>11</v>
      </c>
    </row>
    <row r="221" spans="1:17" s="72" customFormat="1" ht="105" x14ac:dyDescent="0.25">
      <c r="A221" s="46">
        <v>2003</v>
      </c>
      <c r="B221" s="47" t="s">
        <v>261</v>
      </c>
      <c r="C221" s="47" t="s">
        <v>261</v>
      </c>
      <c r="D221" s="48" t="s">
        <v>262</v>
      </c>
      <c r="E221" s="48" t="s">
        <v>7</v>
      </c>
      <c r="F221" s="46">
        <v>876</v>
      </c>
      <c r="G221" s="46" t="s">
        <v>8</v>
      </c>
      <c r="H221" s="48">
        <v>1</v>
      </c>
      <c r="I221" s="48" t="s">
        <v>40</v>
      </c>
      <c r="J221" s="49">
        <v>1291237.72</v>
      </c>
      <c r="K221" s="46" t="s">
        <v>973</v>
      </c>
      <c r="L221" s="46" t="s">
        <v>980</v>
      </c>
      <c r="M221" s="46" t="s">
        <v>975</v>
      </c>
      <c r="N221" s="48" t="s">
        <v>72</v>
      </c>
      <c r="O221" s="48" t="s">
        <v>12</v>
      </c>
      <c r="P221" s="48" t="s">
        <v>11</v>
      </c>
      <c r="Q221" s="48" t="s">
        <v>11</v>
      </c>
    </row>
    <row r="222" spans="1:17" s="72" customFormat="1" ht="45" x14ac:dyDescent="0.25">
      <c r="A222" s="46">
        <v>2004</v>
      </c>
      <c r="B222" s="47" t="s">
        <v>189</v>
      </c>
      <c r="C222" s="47" t="s">
        <v>189</v>
      </c>
      <c r="D222" s="48" t="s">
        <v>432</v>
      </c>
      <c r="E222" s="48" t="s">
        <v>7</v>
      </c>
      <c r="F222" s="46">
        <v>876</v>
      </c>
      <c r="G222" s="46" t="s">
        <v>8</v>
      </c>
      <c r="H222" s="48">
        <v>1</v>
      </c>
      <c r="I222" s="48" t="s">
        <v>28</v>
      </c>
      <c r="J222" s="49">
        <v>2758528.79</v>
      </c>
      <c r="K222" s="46" t="s">
        <v>974</v>
      </c>
      <c r="L222" s="46" t="s">
        <v>979</v>
      </c>
      <c r="M222" s="46" t="s">
        <v>975</v>
      </c>
      <c r="N222" s="48" t="s">
        <v>72</v>
      </c>
      <c r="O222" s="48" t="s">
        <v>12</v>
      </c>
      <c r="P222" s="48" t="s">
        <v>11</v>
      </c>
      <c r="Q222" s="48" t="s">
        <v>11</v>
      </c>
    </row>
    <row r="223" spans="1:17" s="72" customFormat="1" ht="75" x14ac:dyDescent="0.25">
      <c r="A223" s="46">
        <v>2005</v>
      </c>
      <c r="B223" s="47" t="s">
        <v>427</v>
      </c>
      <c r="C223" s="47" t="s">
        <v>427</v>
      </c>
      <c r="D223" s="48" t="s">
        <v>428</v>
      </c>
      <c r="E223" s="48" t="s">
        <v>7</v>
      </c>
      <c r="F223" s="46">
        <v>876</v>
      </c>
      <c r="G223" s="46" t="s">
        <v>8</v>
      </c>
      <c r="H223" s="48">
        <v>1</v>
      </c>
      <c r="I223" s="48" t="s">
        <v>34</v>
      </c>
      <c r="J223" s="49">
        <v>460972.1</v>
      </c>
      <c r="K223" s="46" t="s">
        <v>974</v>
      </c>
      <c r="L223" s="46" t="s">
        <v>979</v>
      </c>
      <c r="M223" s="46" t="s">
        <v>975</v>
      </c>
      <c r="N223" s="61" t="s">
        <v>70</v>
      </c>
      <c r="O223" s="48" t="s">
        <v>12</v>
      </c>
      <c r="P223" s="48" t="s">
        <v>12</v>
      </c>
      <c r="Q223" s="48" t="s">
        <v>11</v>
      </c>
    </row>
    <row r="224" spans="1:17" s="72" customFormat="1" ht="45" x14ac:dyDescent="0.25">
      <c r="A224" s="46">
        <v>2006</v>
      </c>
      <c r="B224" s="47" t="s">
        <v>74</v>
      </c>
      <c r="C224" s="47" t="s">
        <v>177</v>
      </c>
      <c r="D224" s="48" t="s">
        <v>266</v>
      </c>
      <c r="E224" s="48" t="s">
        <v>7</v>
      </c>
      <c r="F224" s="46">
        <v>876</v>
      </c>
      <c r="G224" s="46" t="s">
        <v>8</v>
      </c>
      <c r="H224" s="48">
        <v>1</v>
      </c>
      <c r="I224" s="48" t="s">
        <v>40</v>
      </c>
      <c r="J224" s="49">
        <v>1026627.28</v>
      </c>
      <c r="K224" s="46" t="s">
        <v>980</v>
      </c>
      <c r="L224" s="46" t="s">
        <v>976</v>
      </c>
      <c r="M224" s="46" t="s">
        <v>975</v>
      </c>
      <c r="N224" s="48" t="s">
        <v>72</v>
      </c>
      <c r="O224" s="48" t="s">
        <v>12</v>
      </c>
      <c r="P224" s="48" t="s">
        <v>11</v>
      </c>
      <c r="Q224" s="48" t="s">
        <v>11</v>
      </c>
    </row>
    <row r="225" spans="1:17" s="72" customFormat="1" ht="45" x14ac:dyDescent="0.25">
      <c r="A225" s="46">
        <v>2007</v>
      </c>
      <c r="B225" s="47" t="s">
        <v>189</v>
      </c>
      <c r="C225" s="47" t="s">
        <v>189</v>
      </c>
      <c r="D225" s="48" t="s">
        <v>932</v>
      </c>
      <c r="E225" s="48" t="s">
        <v>7</v>
      </c>
      <c r="F225" s="46">
        <v>876</v>
      </c>
      <c r="G225" s="46" t="s">
        <v>8</v>
      </c>
      <c r="H225" s="48">
        <v>1</v>
      </c>
      <c r="I225" s="48" t="s">
        <v>28</v>
      </c>
      <c r="J225" s="49">
        <v>2098066.17</v>
      </c>
      <c r="K225" s="46" t="s">
        <v>974</v>
      </c>
      <c r="L225" s="46" t="s">
        <v>979</v>
      </c>
      <c r="M225" s="46" t="s">
        <v>975</v>
      </c>
      <c r="N225" s="48" t="s">
        <v>72</v>
      </c>
      <c r="O225" s="48" t="s">
        <v>12</v>
      </c>
      <c r="P225" s="48" t="s">
        <v>11</v>
      </c>
      <c r="Q225" s="48" t="s">
        <v>11</v>
      </c>
    </row>
    <row r="226" spans="1:17" s="72" customFormat="1" ht="60" x14ac:dyDescent="0.25">
      <c r="A226" s="46">
        <v>2008</v>
      </c>
      <c r="B226" s="47" t="s">
        <v>189</v>
      </c>
      <c r="C226" s="47" t="s">
        <v>429</v>
      </c>
      <c r="D226" s="48" t="s">
        <v>430</v>
      </c>
      <c r="E226" s="48" t="s">
        <v>7</v>
      </c>
      <c r="F226" s="46">
        <v>876</v>
      </c>
      <c r="G226" s="46" t="s">
        <v>8</v>
      </c>
      <c r="H226" s="48">
        <v>1</v>
      </c>
      <c r="I226" s="48" t="s">
        <v>28</v>
      </c>
      <c r="J226" s="49">
        <v>8074335.3700000001</v>
      </c>
      <c r="K226" s="46" t="s">
        <v>980</v>
      </c>
      <c r="L226" s="46" t="s">
        <v>976</v>
      </c>
      <c r="M226" s="46" t="s">
        <v>975</v>
      </c>
      <c r="N226" s="48" t="s">
        <v>16</v>
      </c>
      <c r="O226" s="48" t="s">
        <v>12</v>
      </c>
      <c r="P226" s="48" t="s">
        <v>11</v>
      </c>
      <c r="Q226" s="48" t="s">
        <v>11</v>
      </c>
    </row>
    <row r="227" spans="1:17" s="72" customFormat="1" ht="45" x14ac:dyDescent="0.25">
      <c r="A227" s="46">
        <v>2009</v>
      </c>
      <c r="B227" s="47" t="s">
        <v>179</v>
      </c>
      <c r="C227" s="47" t="s">
        <v>179</v>
      </c>
      <c r="D227" s="48" t="s">
        <v>183</v>
      </c>
      <c r="E227" s="48" t="s">
        <v>7</v>
      </c>
      <c r="F227" s="46">
        <v>876</v>
      </c>
      <c r="G227" s="46" t="s">
        <v>8</v>
      </c>
      <c r="H227" s="48">
        <v>1</v>
      </c>
      <c r="I227" s="48" t="s">
        <v>31</v>
      </c>
      <c r="J227" s="49">
        <v>3917600.1</v>
      </c>
      <c r="K227" s="46" t="s">
        <v>980</v>
      </c>
      <c r="L227" s="46" t="s">
        <v>976</v>
      </c>
      <c r="M227" s="46" t="s">
        <v>975</v>
      </c>
      <c r="N227" s="48" t="s">
        <v>16</v>
      </c>
      <c r="O227" s="48" t="s">
        <v>12</v>
      </c>
      <c r="P227" s="48" t="s">
        <v>11</v>
      </c>
      <c r="Q227" s="48" t="s">
        <v>11</v>
      </c>
    </row>
    <row r="228" spans="1:17" s="72" customFormat="1" ht="75" x14ac:dyDescent="0.25">
      <c r="A228" s="46">
        <v>2010</v>
      </c>
      <c r="B228" s="47" t="s">
        <v>179</v>
      </c>
      <c r="C228" s="47" t="s">
        <v>179</v>
      </c>
      <c r="D228" s="48" t="s">
        <v>431</v>
      </c>
      <c r="E228" s="48" t="s">
        <v>7</v>
      </c>
      <c r="F228" s="46">
        <v>876</v>
      </c>
      <c r="G228" s="46" t="s">
        <v>8</v>
      </c>
      <c r="H228" s="48">
        <v>1</v>
      </c>
      <c r="I228" s="48" t="s">
        <v>28</v>
      </c>
      <c r="J228" s="49">
        <v>2353489.71</v>
      </c>
      <c r="K228" s="46" t="s">
        <v>978</v>
      </c>
      <c r="L228" s="46" t="s">
        <v>980</v>
      </c>
      <c r="M228" s="46" t="s">
        <v>975</v>
      </c>
      <c r="N228" s="48" t="s">
        <v>16</v>
      </c>
      <c r="O228" s="48" t="s">
        <v>12</v>
      </c>
      <c r="P228" s="48" t="s">
        <v>11</v>
      </c>
      <c r="Q228" s="48" t="s">
        <v>11</v>
      </c>
    </row>
    <row r="229" spans="1:17" s="41" customFormat="1" ht="75" x14ac:dyDescent="0.25">
      <c r="A229" s="46">
        <v>2011</v>
      </c>
      <c r="B229" s="47" t="s">
        <v>73</v>
      </c>
      <c r="C229" s="47" t="s">
        <v>73</v>
      </c>
      <c r="D229" s="48" t="s">
        <v>321</v>
      </c>
      <c r="E229" s="48" t="s">
        <v>7</v>
      </c>
      <c r="F229" s="46">
        <v>876</v>
      </c>
      <c r="G229" s="46" t="s">
        <v>8</v>
      </c>
      <c r="H229" s="48">
        <v>1</v>
      </c>
      <c r="I229" s="48" t="s">
        <v>40</v>
      </c>
      <c r="J229" s="49">
        <v>5218466.0599999996</v>
      </c>
      <c r="K229" s="46" t="s">
        <v>980</v>
      </c>
      <c r="L229" s="46" t="s">
        <v>976</v>
      </c>
      <c r="M229" s="46" t="s">
        <v>975</v>
      </c>
      <c r="N229" s="48" t="s">
        <v>70</v>
      </c>
      <c r="O229" s="48" t="s">
        <v>12</v>
      </c>
      <c r="P229" s="48" t="s">
        <v>12</v>
      </c>
      <c r="Q229" s="48" t="s">
        <v>11</v>
      </c>
    </row>
    <row r="230" spans="1:17" s="42" customFormat="1" ht="75" x14ac:dyDescent="0.25">
      <c r="A230" s="46">
        <v>2012</v>
      </c>
      <c r="B230" s="47" t="s">
        <v>73</v>
      </c>
      <c r="C230" s="47" t="s">
        <v>858</v>
      </c>
      <c r="D230" s="48" t="s">
        <v>933</v>
      </c>
      <c r="E230" s="48" t="s">
        <v>7</v>
      </c>
      <c r="F230" s="46">
        <v>876</v>
      </c>
      <c r="G230" s="46" t="s">
        <v>8</v>
      </c>
      <c r="H230" s="48">
        <v>1</v>
      </c>
      <c r="I230" s="48" t="s">
        <v>40</v>
      </c>
      <c r="J230" s="49">
        <v>1591308.58</v>
      </c>
      <c r="K230" s="46" t="s">
        <v>970</v>
      </c>
      <c r="L230" s="46" t="s">
        <v>974</v>
      </c>
      <c r="M230" s="46" t="s">
        <v>975</v>
      </c>
      <c r="N230" s="61" t="s">
        <v>70</v>
      </c>
      <c r="O230" s="48" t="s">
        <v>12</v>
      </c>
      <c r="P230" s="48" t="s">
        <v>12</v>
      </c>
      <c r="Q230" s="48" t="s">
        <v>11</v>
      </c>
    </row>
    <row r="231" spans="1:17" s="42" customFormat="1" ht="75" x14ac:dyDescent="0.25">
      <c r="A231" s="46">
        <v>2013</v>
      </c>
      <c r="B231" s="47" t="s">
        <v>68</v>
      </c>
      <c r="C231" s="47" t="s">
        <v>71</v>
      </c>
      <c r="D231" s="48" t="s">
        <v>934</v>
      </c>
      <c r="E231" s="48" t="s">
        <v>7</v>
      </c>
      <c r="F231" s="46">
        <v>876</v>
      </c>
      <c r="G231" s="46" t="s">
        <v>8</v>
      </c>
      <c r="H231" s="48">
        <v>1</v>
      </c>
      <c r="I231" s="48" t="s">
        <v>34</v>
      </c>
      <c r="J231" s="49">
        <v>4239047.9000000004</v>
      </c>
      <c r="K231" s="46" t="s">
        <v>980</v>
      </c>
      <c r="L231" s="46" t="s">
        <v>976</v>
      </c>
      <c r="M231" s="46" t="s">
        <v>975</v>
      </c>
      <c r="N231" s="61" t="s">
        <v>70</v>
      </c>
      <c r="O231" s="48" t="s">
        <v>12</v>
      </c>
      <c r="P231" s="48" t="s">
        <v>12</v>
      </c>
      <c r="Q231" s="48" t="s">
        <v>11</v>
      </c>
    </row>
    <row r="232" spans="1:17" s="42" customFormat="1" ht="120" x14ac:dyDescent="0.25">
      <c r="A232" s="46">
        <v>2014</v>
      </c>
      <c r="B232" s="47" t="s">
        <v>913</v>
      </c>
      <c r="C232" s="47" t="s">
        <v>914</v>
      </c>
      <c r="D232" s="48" t="s">
        <v>935</v>
      </c>
      <c r="E232" s="48" t="s">
        <v>7</v>
      </c>
      <c r="F232" s="46">
        <v>876</v>
      </c>
      <c r="G232" s="46" t="s">
        <v>8</v>
      </c>
      <c r="H232" s="48">
        <v>1</v>
      </c>
      <c r="I232" s="48" t="s">
        <v>40</v>
      </c>
      <c r="J232" s="49">
        <v>1542841.07</v>
      </c>
      <c r="K232" s="46" t="s">
        <v>976</v>
      </c>
      <c r="L232" s="46" t="s">
        <v>977</v>
      </c>
      <c r="M232" s="46" t="s">
        <v>975</v>
      </c>
      <c r="N232" s="61" t="s">
        <v>72</v>
      </c>
      <c r="O232" s="48" t="s">
        <v>12</v>
      </c>
      <c r="P232" s="48" t="s">
        <v>11</v>
      </c>
      <c r="Q232" s="48" t="s">
        <v>11</v>
      </c>
    </row>
    <row r="233" spans="1:17" s="42" customFormat="1" ht="45" x14ac:dyDescent="0.25">
      <c r="A233" s="46">
        <v>2015</v>
      </c>
      <c r="B233" s="47" t="s">
        <v>169</v>
      </c>
      <c r="C233" s="47" t="s">
        <v>845</v>
      </c>
      <c r="D233" s="48" t="s">
        <v>936</v>
      </c>
      <c r="E233" s="48" t="s">
        <v>7</v>
      </c>
      <c r="F233" s="46">
        <v>876</v>
      </c>
      <c r="G233" s="46" t="s">
        <v>8</v>
      </c>
      <c r="H233" s="48">
        <v>1</v>
      </c>
      <c r="I233" s="48" t="s">
        <v>40</v>
      </c>
      <c r="J233" s="49">
        <v>1303409.8799999999</v>
      </c>
      <c r="K233" s="46" t="s">
        <v>980</v>
      </c>
      <c r="L233" s="46" t="s">
        <v>976</v>
      </c>
      <c r="M233" s="46" t="s">
        <v>975</v>
      </c>
      <c r="N233" s="61" t="s">
        <v>72</v>
      </c>
      <c r="O233" s="48" t="s">
        <v>12</v>
      </c>
      <c r="P233" s="48" t="s">
        <v>11</v>
      </c>
      <c r="Q233" s="48" t="s">
        <v>11</v>
      </c>
    </row>
    <row r="234" spans="1:17" s="42" customFormat="1" ht="105" x14ac:dyDescent="0.25">
      <c r="A234" s="46">
        <v>2016</v>
      </c>
      <c r="B234" s="47" t="s">
        <v>62</v>
      </c>
      <c r="C234" s="47" t="s">
        <v>937</v>
      </c>
      <c r="D234" s="48" t="s">
        <v>938</v>
      </c>
      <c r="E234" s="48" t="s">
        <v>7</v>
      </c>
      <c r="F234" s="46">
        <v>876</v>
      </c>
      <c r="G234" s="46" t="s">
        <v>8</v>
      </c>
      <c r="H234" s="48">
        <v>1</v>
      </c>
      <c r="I234" s="48" t="s">
        <v>40</v>
      </c>
      <c r="J234" s="49">
        <v>566306.93000000005</v>
      </c>
      <c r="K234" s="46" t="s">
        <v>976</v>
      </c>
      <c r="L234" s="46" t="s">
        <v>977</v>
      </c>
      <c r="M234" s="46" t="s">
        <v>975</v>
      </c>
      <c r="N234" s="61" t="s">
        <v>533</v>
      </c>
      <c r="O234" s="48" t="s">
        <v>12</v>
      </c>
      <c r="P234" s="48" t="s">
        <v>12</v>
      </c>
      <c r="Q234" s="48" t="s">
        <v>11</v>
      </c>
    </row>
    <row r="235" spans="1:17" s="42" customFormat="1" ht="45" x14ac:dyDescent="0.25">
      <c r="A235" s="46">
        <v>2017</v>
      </c>
      <c r="B235" s="47" t="s">
        <v>939</v>
      </c>
      <c r="C235" s="47" t="s">
        <v>939</v>
      </c>
      <c r="D235" s="48" t="s">
        <v>940</v>
      </c>
      <c r="E235" s="48" t="s">
        <v>7</v>
      </c>
      <c r="F235" s="46">
        <v>876</v>
      </c>
      <c r="G235" s="46" t="s">
        <v>8</v>
      </c>
      <c r="H235" s="48">
        <v>1</v>
      </c>
      <c r="I235" s="48" t="s">
        <v>31</v>
      </c>
      <c r="J235" s="49">
        <v>442740.7</v>
      </c>
      <c r="K235" s="46" t="s">
        <v>976</v>
      </c>
      <c r="L235" s="46" t="s">
        <v>977</v>
      </c>
      <c r="M235" s="46" t="s">
        <v>975</v>
      </c>
      <c r="N235" s="61" t="s">
        <v>72</v>
      </c>
      <c r="O235" s="48" t="s">
        <v>12</v>
      </c>
      <c r="P235" s="48" t="s">
        <v>11</v>
      </c>
      <c r="Q235" s="48" t="s">
        <v>11</v>
      </c>
    </row>
    <row r="236" spans="1:17" s="42" customFormat="1" ht="135" x14ac:dyDescent="0.25">
      <c r="A236" s="46">
        <v>2018</v>
      </c>
      <c r="B236" s="47" t="s">
        <v>348</v>
      </c>
      <c r="C236" s="47" t="s">
        <v>426</v>
      </c>
      <c r="D236" s="48" t="s">
        <v>438</v>
      </c>
      <c r="E236" s="48" t="s">
        <v>7</v>
      </c>
      <c r="F236" s="46">
        <v>876</v>
      </c>
      <c r="G236" s="46" t="s">
        <v>8</v>
      </c>
      <c r="H236" s="48">
        <v>1</v>
      </c>
      <c r="I236" s="48" t="s">
        <v>40</v>
      </c>
      <c r="J236" s="49">
        <v>7357295.9400000004</v>
      </c>
      <c r="K236" s="46" t="s">
        <v>976</v>
      </c>
      <c r="L236" s="46" t="s">
        <v>977</v>
      </c>
      <c r="M236" s="46" t="s">
        <v>975</v>
      </c>
      <c r="N236" s="61" t="s">
        <v>16</v>
      </c>
      <c r="O236" s="48" t="s">
        <v>12</v>
      </c>
      <c r="P236" s="48" t="s">
        <v>11</v>
      </c>
      <c r="Q236" s="48" t="s">
        <v>11</v>
      </c>
    </row>
    <row r="237" spans="1:17" s="42" customFormat="1" ht="45" x14ac:dyDescent="0.25">
      <c r="A237" s="46">
        <v>2019</v>
      </c>
      <c r="B237" s="47" t="s">
        <v>245</v>
      </c>
      <c r="C237" s="47" t="s">
        <v>904</v>
      </c>
      <c r="D237" s="48" t="s">
        <v>359</v>
      </c>
      <c r="E237" s="48" t="s">
        <v>7</v>
      </c>
      <c r="F237" s="46">
        <v>876</v>
      </c>
      <c r="G237" s="46" t="s">
        <v>8</v>
      </c>
      <c r="H237" s="48">
        <v>1</v>
      </c>
      <c r="I237" s="48" t="s">
        <v>40</v>
      </c>
      <c r="J237" s="49">
        <v>3618664.05</v>
      </c>
      <c r="K237" s="46" t="s">
        <v>976</v>
      </c>
      <c r="L237" s="46" t="s">
        <v>977</v>
      </c>
      <c r="M237" s="46" t="s">
        <v>975</v>
      </c>
      <c r="N237" s="48" t="s">
        <v>16</v>
      </c>
      <c r="O237" s="48" t="s">
        <v>12</v>
      </c>
      <c r="P237" s="48" t="s">
        <v>11</v>
      </c>
      <c r="Q237" s="48" t="s">
        <v>11</v>
      </c>
    </row>
    <row r="238" spans="1:17" s="42" customFormat="1" ht="75" x14ac:dyDescent="0.25">
      <c r="A238" s="46">
        <v>2020</v>
      </c>
      <c r="B238" s="47" t="s">
        <v>282</v>
      </c>
      <c r="C238" s="47" t="s">
        <v>330</v>
      </c>
      <c r="D238" s="48" t="s">
        <v>331</v>
      </c>
      <c r="E238" s="48" t="s">
        <v>7</v>
      </c>
      <c r="F238" s="46">
        <v>876</v>
      </c>
      <c r="G238" s="46" t="s">
        <v>8</v>
      </c>
      <c r="H238" s="48">
        <v>1</v>
      </c>
      <c r="I238" s="48" t="s">
        <v>40</v>
      </c>
      <c r="J238" s="49">
        <v>447435</v>
      </c>
      <c r="K238" s="46" t="s">
        <v>976</v>
      </c>
      <c r="L238" s="46" t="s">
        <v>977</v>
      </c>
      <c r="M238" s="46" t="s">
        <v>975</v>
      </c>
      <c r="N238" s="48" t="s">
        <v>70</v>
      </c>
      <c r="O238" s="48" t="s">
        <v>12</v>
      </c>
      <c r="P238" s="48" t="s">
        <v>12</v>
      </c>
      <c r="Q238" s="48" t="s">
        <v>11</v>
      </c>
    </row>
    <row r="239" spans="1:17" s="42" customFormat="1" ht="120" x14ac:dyDescent="0.25">
      <c r="A239" s="46">
        <v>2021</v>
      </c>
      <c r="B239" s="47" t="s">
        <v>250</v>
      </c>
      <c r="C239" s="47" t="s">
        <v>354</v>
      </c>
      <c r="D239" s="48" t="s">
        <v>251</v>
      </c>
      <c r="E239" s="48" t="s">
        <v>7</v>
      </c>
      <c r="F239" s="46">
        <v>876</v>
      </c>
      <c r="G239" s="46" t="s">
        <v>8</v>
      </c>
      <c r="H239" s="48">
        <v>1</v>
      </c>
      <c r="I239" s="48" t="s">
        <v>40</v>
      </c>
      <c r="J239" s="49">
        <v>13193912.130000001</v>
      </c>
      <c r="K239" s="46" t="s">
        <v>973</v>
      </c>
      <c r="L239" s="46" t="s">
        <v>980</v>
      </c>
      <c r="M239" s="46" t="s">
        <v>975</v>
      </c>
      <c r="N239" s="48" t="s">
        <v>16</v>
      </c>
      <c r="O239" s="48" t="s">
        <v>12</v>
      </c>
      <c r="P239" s="48" t="s">
        <v>11</v>
      </c>
      <c r="Q239" s="48" t="s">
        <v>11</v>
      </c>
    </row>
    <row r="240" spans="1:17" s="42" customFormat="1" ht="60" x14ac:dyDescent="0.25">
      <c r="A240" s="46">
        <v>2022</v>
      </c>
      <c r="B240" s="47" t="s">
        <v>179</v>
      </c>
      <c r="C240" s="47" t="s">
        <v>179</v>
      </c>
      <c r="D240" s="48" t="s">
        <v>941</v>
      </c>
      <c r="E240" s="48" t="s">
        <v>7</v>
      </c>
      <c r="F240" s="46">
        <v>876</v>
      </c>
      <c r="G240" s="46" t="s">
        <v>8</v>
      </c>
      <c r="H240" s="48">
        <v>1</v>
      </c>
      <c r="I240" s="48" t="s">
        <v>40</v>
      </c>
      <c r="J240" s="49">
        <v>1075705.6599999999</v>
      </c>
      <c r="K240" s="46" t="s">
        <v>980</v>
      </c>
      <c r="L240" s="46" t="s">
        <v>976</v>
      </c>
      <c r="M240" s="46" t="s">
        <v>975</v>
      </c>
      <c r="N240" s="48" t="s">
        <v>72</v>
      </c>
      <c r="O240" s="48" t="s">
        <v>12</v>
      </c>
      <c r="P240" s="48" t="s">
        <v>11</v>
      </c>
      <c r="Q240" s="48" t="s">
        <v>11</v>
      </c>
    </row>
    <row r="241" spans="1:17" s="42" customFormat="1" ht="90" x14ac:dyDescent="0.25">
      <c r="A241" s="46">
        <v>2023</v>
      </c>
      <c r="B241" s="47" t="s">
        <v>368</v>
      </c>
      <c r="C241" s="47" t="s">
        <v>368</v>
      </c>
      <c r="D241" s="48" t="s">
        <v>942</v>
      </c>
      <c r="E241" s="48" t="s">
        <v>7</v>
      </c>
      <c r="F241" s="46">
        <v>876</v>
      </c>
      <c r="G241" s="46" t="s">
        <v>8</v>
      </c>
      <c r="H241" s="48">
        <v>1</v>
      </c>
      <c r="I241" s="48" t="s">
        <v>40</v>
      </c>
      <c r="J241" s="49">
        <v>2751724.7</v>
      </c>
      <c r="K241" s="46" t="s">
        <v>974</v>
      </c>
      <c r="L241" s="46" t="s">
        <v>979</v>
      </c>
      <c r="M241" s="46" t="s">
        <v>975</v>
      </c>
      <c r="N241" s="48" t="s">
        <v>70</v>
      </c>
      <c r="O241" s="48" t="s">
        <v>12</v>
      </c>
      <c r="P241" s="48" t="s">
        <v>12</v>
      </c>
      <c r="Q241" s="48" t="s">
        <v>11</v>
      </c>
    </row>
    <row r="242" spans="1:17" s="42" customFormat="1" ht="120" x14ac:dyDescent="0.25">
      <c r="A242" s="46">
        <v>2024</v>
      </c>
      <c r="B242" s="47" t="s">
        <v>336</v>
      </c>
      <c r="C242" s="47" t="s">
        <v>336</v>
      </c>
      <c r="D242" s="48" t="s">
        <v>337</v>
      </c>
      <c r="E242" s="48" t="s">
        <v>7</v>
      </c>
      <c r="F242" s="46">
        <v>876</v>
      </c>
      <c r="G242" s="46" t="s">
        <v>8</v>
      </c>
      <c r="H242" s="48">
        <v>1</v>
      </c>
      <c r="I242" s="48" t="s">
        <v>40</v>
      </c>
      <c r="J242" s="49">
        <v>2258393.42</v>
      </c>
      <c r="K242" s="46" t="s">
        <v>980</v>
      </c>
      <c r="L242" s="46" t="s">
        <v>976</v>
      </c>
      <c r="M242" s="46" t="s">
        <v>975</v>
      </c>
      <c r="N242" s="48" t="s">
        <v>70</v>
      </c>
      <c r="O242" s="48" t="s">
        <v>12</v>
      </c>
      <c r="P242" s="48" t="s">
        <v>12</v>
      </c>
      <c r="Q242" s="48" t="s">
        <v>11</v>
      </c>
    </row>
    <row r="243" spans="1:17" s="42" customFormat="1" ht="45" x14ac:dyDescent="0.25">
      <c r="A243" s="46">
        <v>2025</v>
      </c>
      <c r="B243" s="47" t="s">
        <v>169</v>
      </c>
      <c r="C243" s="47" t="s">
        <v>845</v>
      </c>
      <c r="D243" s="48" t="s">
        <v>234</v>
      </c>
      <c r="E243" s="48" t="s">
        <v>7</v>
      </c>
      <c r="F243" s="46">
        <v>876</v>
      </c>
      <c r="G243" s="46" t="s">
        <v>8</v>
      </c>
      <c r="H243" s="48">
        <v>1</v>
      </c>
      <c r="I243" s="48" t="s">
        <v>40</v>
      </c>
      <c r="J243" s="49">
        <v>1844972.7</v>
      </c>
      <c r="K243" s="46" t="s">
        <v>970</v>
      </c>
      <c r="L243" s="46" t="s">
        <v>974</v>
      </c>
      <c r="M243" s="46" t="s">
        <v>975</v>
      </c>
      <c r="N243" s="48" t="s">
        <v>72</v>
      </c>
      <c r="O243" s="48" t="s">
        <v>12</v>
      </c>
      <c r="P243" s="48" t="s">
        <v>11</v>
      </c>
      <c r="Q243" s="48" t="s">
        <v>11</v>
      </c>
    </row>
    <row r="244" spans="1:17" s="42" customFormat="1" ht="30" x14ac:dyDescent="0.25">
      <c r="A244" s="46">
        <v>2026</v>
      </c>
      <c r="B244" s="47" t="s">
        <v>244</v>
      </c>
      <c r="C244" s="47" t="s">
        <v>354</v>
      </c>
      <c r="D244" s="48" t="s">
        <v>442</v>
      </c>
      <c r="E244" s="48" t="s">
        <v>7</v>
      </c>
      <c r="F244" s="46">
        <v>876</v>
      </c>
      <c r="G244" s="46" t="s">
        <v>8</v>
      </c>
      <c r="H244" s="48">
        <v>1</v>
      </c>
      <c r="I244" s="48" t="s">
        <v>28</v>
      </c>
      <c r="J244" s="49">
        <v>592975.19999999995</v>
      </c>
      <c r="K244" s="46" t="s">
        <v>974</v>
      </c>
      <c r="L244" s="46" t="s">
        <v>979</v>
      </c>
      <c r="M244" s="46" t="s">
        <v>975</v>
      </c>
      <c r="N244" s="48" t="s">
        <v>72</v>
      </c>
      <c r="O244" s="48" t="s">
        <v>12</v>
      </c>
      <c r="P244" s="48" t="s">
        <v>11</v>
      </c>
      <c r="Q244" s="48" t="s">
        <v>11</v>
      </c>
    </row>
    <row r="245" spans="1:17" s="42" customFormat="1" ht="135" x14ac:dyDescent="0.25">
      <c r="A245" s="46">
        <v>2027</v>
      </c>
      <c r="B245" s="47" t="s">
        <v>346</v>
      </c>
      <c r="C245" s="47" t="s">
        <v>346</v>
      </c>
      <c r="D245" s="48" t="s">
        <v>435</v>
      </c>
      <c r="E245" s="48" t="s">
        <v>7</v>
      </c>
      <c r="F245" s="46">
        <v>876</v>
      </c>
      <c r="G245" s="46" t="s">
        <v>8</v>
      </c>
      <c r="H245" s="48">
        <v>1</v>
      </c>
      <c r="I245" s="48" t="s">
        <v>40</v>
      </c>
      <c r="J245" s="49">
        <v>816851.34</v>
      </c>
      <c r="K245" s="46" t="s">
        <v>974</v>
      </c>
      <c r="L245" s="46" t="s">
        <v>979</v>
      </c>
      <c r="M245" s="46" t="s">
        <v>975</v>
      </c>
      <c r="N245" s="48" t="s">
        <v>72</v>
      </c>
      <c r="O245" s="48" t="s">
        <v>12</v>
      </c>
      <c r="P245" s="48" t="s">
        <v>11</v>
      </c>
      <c r="Q245" s="48" t="s">
        <v>11</v>
      </c>
    </row>
    <row r="246" spans="1:17" s="42" customFormat="1" ht="60" x14ac:dyDescent="0.25">
      <c r="A246" s="46">
        <v>2028</v>
      </c>
      <c r="B246" s="47" t="s">
        <v>216</v>
      </c>
      <c r="C246" s="47" t="s">
        <v>896</v>
      </c>
      <c r="D246" s="48" t="s">
        <v>943</v>
      </c>
      <c r="E246" s="48" t="s">
        <v>7</v>
      </c>
      <c r="F246" s="46">
        <v>876</v>
      </c>
      <c r="G246" s="46" t="s">
        <v>8</v>
      </c>
      <c r="H246" s="48">
        <v>1</v>
      </c>
      <c r="I246" s="48" t="s">
        <v>34</v>
      </c>
      <c r="J246" s="49">
        <v>7849951.7199999997</v>
      </c>
      <c r="K246" s="46" t="s">
        <v>976</v>
      </c>
      <c r="L246" s="46" t="s">
        <v>977</v>
      </c>
      <c r="M246" s="46" t="s">
        <v>975</v>
      </c>
      <c r="N246" s="48" t="s">
        <v>16</v>
      </c>
      <c r="O246" s="48" t="s">
        <v>12</v>
      </c>
      <c r="P246" s="48" t="s">
        <v>11</v>
      </c>
      <c r="Q246" s="48" t="s">
        <v>11</v>
      </c>
    </row>
    <row r="247" spans="1:17" s="73" customFormat="1" ht="30" x14ac:dyDescent="0.25">
      <c r="A247" s="46">
        <v>2029</v>
      </c>
      <c r="B247" s="47" t="s">
        <v>216</v>
      </c>
      <c r="C247" s="47" t="s">
        <v>896</v>
      </c>
      <c r="D247" s="48" t="s">
        <v>944</v>
      </c>
      <c r="E247" s="48" t="s">
        <v>7</v>
      </c>
      <c r="F247" s="46">
        <v>876</v>
      </c>
      <c r="G247" s="46" t="s">
        <v>8</v>
      </c>
      <c r="H247" s="48">
        <v>1</v>
      </c>
      <c r="I247" s="48" t="s">
        <v>31</v>
      </c>
      <c r="J247" s="49">
        <v>2085050.3</v>
      </c>
      <c r="K247" s="46" t="s">
        <v>976</v>
      </c>
      <c r="L247" s="46" t="s">
        <v>977</v>
      </c>
      <c r="M247" s="46" t="s">
        <v>975</v>
      </c>
      <c r="N247" s="48" t="s">
        <v>72</v>
      </c>
      <c r="O247" s="48" t="s">
        <v>12</v>
      </c>
      <c r="P247" s="48" t="s">
        <v>11</v>
      </c>
      <c r="Q247" s="48" t="s">
        <v>11</v>
      </c>
    </row>
    <row r="248" spans="1:17" s="73" customFormat="1" ht="60" x14ac:dyDescent="0.25">
      <c r="A248" s="46">
        <v>2030</v>
      </c>
      <c r="B248" s="47" t="s">
        <v>165</v>
      </c>
      <c r="C248" s="47" t="s">
        <v>157</v>
      </c>
      <c r="D248" s="48" t="s">
        <v>436</v>
      </c>
      <c r="E248" s="48" t="s">
        <v>7</v>
      </c>
      <c r="F248" s="46">
        <v>876</v>
      </c>
      <c r="G248" s="46" t="s">
        <v>8</v>
      </c>
      <c r="H248" s="48">
        <v>1</v>
      </c>
      <c r="I248" s="48" t="s">
        <v>40</v>
      </c>
      <c r="J248" s="49">
        <v>5236424.7</v>
      </c>
      <c r="K248" s="46" t="s">
        <v>980</v>
      </c>
      <c r="L248" s="46" t="s">
        <v>976</v>
      </c>
      <c r="M248" s="46" t="s">
        <v>975</v>
      </c>
      <c r="N248" s="48" t="s">
        <v>16</v>
      </c>
      <c r="O248" s="48" t="s">
        <v>12</v>
      </c>
      <c r="P248" s="48" t="s">
        <v>11</v>
      </c>
      <c r="Q248" s="48" t="s">
        <v>11</v>
      </c>
    </row>
    <row r="249" spans="1:17" s="73" customFormat="1" ht="60" x14ac:dyDescent="0.25">
      <c r="A249" s="46">
        <v>2031</v>
      </c>
      <c r="B249" s="47" t="s">
        <v>165</v>
      </c>
      <c r="C249" s="47" t="s">
        <v>157</v>
      </c>
      <c r="D249" s="48" t="s">
        <v>424</v>
      </c>
      <c r="E249" s="48" t="s">
        <v>7</v>
      </c>
      <c r="F249" s="46">
        <v>876</v>
      </c>
      <c r="G249" s="46" t="s">
        <v>8</v>
      </c>
      <c r="H249" s="48">
        <v>1</v>
      </c>
      <c r="I249" s="48" t="s">
        <v>40</v>
      </c>
      <c r="J249" s="49">
        <v>17699155.379999999</v>
      </c>
      <c r="K249" s="46" t="s">
        <v>980</v>
      </c>
      <c r="L249" s="46" t="s">
        <v>976</v>
      </c>
      <c r="M249" s="46" t="s">
        <v>975</v>
      </c>
      <c r="N249" s="48" t="s">
        <v>16</v>
      </c>
      <c r="O249" s="48" t="s">
        <v>12</v>
      </c>
      <c r="P249" s="48" t="s">
        <v>11</v>
      </c>
      <c r="Q249" s="48" t="s">
        <v>11</v>
      </c>
    </row>
    <row r="250" spans="1:17" s="73" customFormat="1" ht="75" x14ac:dyDescent="0.25">
      <c r="A250" s="46">
        <v>2032</v>
      </c>
      <c r="B250" s="47" t="s">
        <v>68</v>
      </c>
      <c r="C250" s="47" t="s">
        <v>945</v>
      </c>
      <c r="D250" s="48" t="s">
        <v>946</v>
      </c>
      <c r="E250" s="48" t="s">
        <v>7</v>
      </c>
      <c r="F250" s="46">
        <v>876</v>
      </c>
      <c r="G250" s="46" t="s">
        <v>8</v>
      </c>
      <c r="H250" s="48">
        <v>1</v>
      </c>
      <c r="I250" s="48" t="s">
        <v>34</v>
      </c>
      <c r="J250" s="49">
        <v>638470.56999999995</v>
      </c>
      <c r="K250" s="46" t="s">
        <v>976</v>
      </c>
      <c r="L250" s="46" t="s">
        <v>977</v>
      </c>
      <c r="M250" s="46" t="s">
        <v>975</v>
      </c>
      <c r="N250" s="61" t="s">
        <v>70</v>
      </c>
      <c r="O250" s="48" t="s">
        <v>12</v>
      </c>
      <c r="P250" s="48" t="s">
        <v>12</v>
      </c>
      <c r="Q250" s="48" t="s">
        <v>11</v>
      </c>
    </row>
    <row r="251" spans="1:17" s="73" customFormat="1" ht="135" x14ac:dyDescent="0.25">
      <c r="A251" s="46">
        <v>2033</v>
      </c>
      <c r="B251" s="47" t="s">
        <v>300</v>
      </c>
      <c r="C251" s="47" t="s">
        <v>301</v>
      </c>
      <c r="D251" s="48" t="s">
        <v>302</v>
      </c>
      <c r="E251" s="48" t="s">
        <v>7</v>
      </c>
      <c r="F251" s="46">
        <v>876</v>
      </c>
      <c r="G251" s="46" t="s">
        <v>8</v>
      </c>
      <c r="H251" s="48">
        <v>1</v>
      </c>
      <c r="I251" s="48" t="s">
        <v>40</v>
      </c>
      <c r="J251" s="49">
        <v>9914894.5</v>
      </c>
      <c r="K251" s="46" t="s">
        <v>980</v>
      </c>
      <c r="L251" s="46" t="s">
        <v>976</v>
      </c>
      <c r="M251" s="46" t="s">
        <v>975</v>
      </c>
      <c r="N251" s="61" t="s">
        <v>10</v>
      </c>
      <c r="O251" s="48" t="s">
        <v>12</v>
      </c>
      <c r="P251" s="48" t="s">
        <v>12</v>
      </c>
      <c r="Q251" s="48" t="s">
        <v>11</v>
      </c>
    </row>
    <row r="252" spans="1:17" s="73" customFormat="1" ht="120" x14ac:dyDescent="0.25">
      <c r="A252" s="46">
        <v>2034</v>
      </c>
      <c r="B252" s="47" t="s">
        <v>216</v>
      </c>
      <c r="C252" s="47" t="s">
        <v>896</v>
      </c>
      <c r="D252" s="48" t="s">
        <v>235</v>
      </c>
      <c r="E252" s="48" t="s">
        <v>7</v>
      </c>
      <c r="F252" s="46">
        <v>876</v>
      </c>
      <c r="G252" s="46" t="s">
        <v>8</v>
      </c>
      <c r="H252" s="48">
        <v>1</v>
      </c>
      <c r="I252" s="48" t="s">
        <v>40</v>
      </c>
      <c r="J252" s="49">
        <v>34034664.469999999</v>
      </c>
      <c r="K252" s="46" t="s">
        <v>973</v>
      </c>
      <c r="L252" s="46" t="s">
        <v>980</v>
      </c>
      <c r="M252" s="46" t="s">
        <v>975</v>
      </c>
      <c r="N252" s="61" t="s">
        <v>16</v>
      </c>
      <c r="O252" s="48" t="s">
        <v>12</v>
      </c>
      <c r="P252" s="48" t="s">
        <v>11</v>
      </c>
      <c r="Q252" s="48" t="s">
        <v>11</v>
      </c>
    </row>
    <row r="253" spans="1:17" s="73" customFormat="1" ht="105" x14ac:dyDescent="0.25">
      <c r="A253" s="46">
        <v>2035</v>
      </c>
      <c r="B253" s="47" t="s">
        <v>216</v>
      </c>
      <c r="C253" s="47" t="s">
        <v>896</v>
      </c>
      <c r="D253" s="48" t="s">
        <v>238</v>
      </c>
      <c r="E253" s="48" t="s">
        <v>7</v>
      </c>
      <c r="F253" s="46">
        <v>876</v>
      </c>
      <c r="G253" s="46" t="s">
        <v>8</v>
      </c>
      <c r="H253" s="48">
        <v>1</v>
      </c>
      <c r="I253" s="48" t="s">
        <v>40</v>
      </c>
      <c r="J253" s="49">
        <v>6699814.71</v>
      </c>
      <c r="K253" s="46" t="s">
        <v>973</v>
      </c>
      <c r="L253" s="46" t="s">
        <v>980</v>
      </c>
      <c r="M253" s="46" t="s">
        <v>975</v>
      </c>
      <c r="N253" s="61" t="s">
        <v>16</v>
      </c>
      <c r="O253" s="48" t="s">
        <v>12</v>
      </c>
      <c r="P253" s="48" t="s">
        <v>11</v>
      </c>
      <c r="Q253" s="48" t="s">
        <v>11</v>
      </c>
    </row>
    <row r="254" spans="1:17" s="73" customFormat="1" ht="120" x14ac:dyDescent="0.25">
      <c r="A254" s="46">
        <v>2036</v>
      </c>
      <c r="B254" s="47" t="s">
        <v>216</v>
      </c>
      <c r="C254" s="47" t="s">
        <v>896</v>
      </c>
      <c r="D254" s="48" t="s">
        <v>242</v>
      </c>
      <c r="E254" s="48" t="s">
        <v>7</v>
      </c>
      <c r="F254" s="46">
        <v>876</v>
      </c>
      <c r="G254" s="46" t="s">
        <v>8</v>
      </c>
      <c r="H254" s="48">
        <v>1</v>
      </c>
      <c r="I254" s="48" t="s">
        <v>40</v>
      </c>
      <c r="J254" s="49">
        <v>4300482.33</v>
      </c>
      <c r="K254" s="46" t="s">
        <v>973</v>
      </c>
      <c r="L254" s="46" t="s">
        <v>980</v>
      </c>
      <c r="M254" s="46" t="s">
        <v>975</v>
      </c>
      <c r="N254" s="61" t="s">
        <v>16</v>
      </c>
      <c r="O254" s="48" t="s">
        <v>12</v>
      </c>
      <c r="P254" s="48" t="s">
        <v>11</v>
      </c>
      <c r="Q254" s="48" t="s">
        <v>11</v>
      </c>
    </row>
    <row r="255" spans="1:17" s="73" customFormat="1" ht="105" x14ac:dyDescent="0.25">
      <c r="A255" s="46">
        <v>2037</v>
      </c>
      <c r="B255" s="47" t="s">
        <v>216</v>
      </c>
      <c r="C255" s="47" t="s">
        <v>896</v>
      </c>
      <c r="D255" s="48" t="s">
        <v>947</v>
      </c>
      <c r="E255" s="48" t="s">
        <v>7</v>
      </c>
      <c r="F255" s="46">
        <v>876</v>
      </c>
      <c r="G255" s="46" t="s">
        <v>8</v>
      </c>
      <c r="H255" s="48">
        <v>1</v>
      </c>
      <c r="I255" s="48" t="s">
        <v>40</v>
      </c>
      <c r="J255" s="49">
        <v>435102.32</v>
      </c>
      <c r="K255" s="46" t="s">
        <v>973</v>
      </c>
      <c r="L255" s="46" t="s">
        <v>980</v>
      </c>
      <c r="M255" s="46" t="s">
        <v>975</v>
      </c>
      <c r="N255" s="61" t="s">
        <v>72</v>
      </c>
      <c r="O255" s="48" t="s">
        <v>12</v>
      </c>
      <c r="P255" s="48" t="s">
        <v>11</v>
      </c>
      <c r="Q255" s="48" t="s">
        <v>11</v>
      </c>
    </row>
    <row r="256" spans="1:17" s="41" customFormat="1" ht="75" x14ac:dyDescent="0.25">
      <c r="A256" s="46">
        <v>2038</v>
      </c>
      <c r="B256" s="47" t="s">
        <v>73</v>
      </c>
      <c r="C256" s="47" t="s">
        <v>73</v>
      </c>
      <c r="D256" s="48" t="s">
        <v>948</v>
      </c>
      <c r="E256" s="48" t="s">
        <v>7</v>
      </c>
      <c r="F256" s="46">
        <v>876</v>
      </c>
      <c r="G256" s="46" t="s">
        <v>8</v>
      </c>
      <c r="H256" s="48">
        <v>1</v>
      </c>
      <c r="I256" s="48" t="s">
        <v>34</v>
      </c>
      <c r="J256" s="49">
        <v>3668113.34</v>
      </c>
      <c r="K256" s="46" t="s">
        <v>976</v>
      </c>
      <c r="L256" s="46" t="s">
        <v>977</v>
      </c>
      <c r="M256" s="46" t="s">
        <v>975</v>
      </c>
      <c r="N256" s="61" t="s">
        <v>70</v>
      </c>
      <c r="O256" s="48" t="s">
        <v>12</v>
      </c>
      <c r="P256" s="48" t="s">
        <v>12</v>
      </c>
      <c r="Q256" s="48" t="s">
        <v>11</v>
      </c>
    </row>
    <row r="257" spans="1:17" s="42" customFormat="1" ht="60" x14ac:dyDescent="0.25">
      <c r="A257" s="46">
        <v>2039</v>
      </c>
      <c r="B257" s="47" t="s">
        <v>879</v>
      </c>
      <c r="C257" s="47" t="s">
        <v>879</v>
      </c>
      <c r="D257" s="48" t="s">
        <v>949</v>
      </c>
      <c r="E257" s="48" t="s">
        <v>7</v>
      </c>
      <c r="F257" s="46">
        <v>876</v>
      </c>
      <c r="G257" s="46" t="s">
        <v>8</v>
      </c>
      <c r="H257" s="48">
        <v>1</v>
      </c>
      <c r="I257" s="48" t="s">
        <v>34</v>
      </c>
      <c r="J257" s="49">
        <v>3643876.21</v>
      </c>
      <c r="K257" s="46" t="s">
        <v>976</v>
      </c>
      <c r="L257" s="46" t="s">
        <v>977</v>
      </c>
      <c r="M257" s="46" t="s">
        <v>975</v>
      </c>
      <c r="N257" s="48" t="s">
        <v>72</v>
      </c>
      <c r="O257" s="48" t="s">
        <v>12</v>
      </c>
      <c r="P257" s="48" t="s">
        <v>11</v>
      </c>
      <c r="Q257" s="48" t="s">
        <v>11</v>
      </c>
    </row>
    <row r="258" spans="1:17" s="42" customFormat="1" ht="75" x14ac:dyDescent="0.25">
      <c r="A258" s="46">
        <v>2040</v>
      </c>
      <c r="B258" s="47" t="s">
        <v>156</v>
      </c>
      <c r="C258" s="47" t="s">
        <v>247</v>
      </c>
      <c r="D258" s="48" t="s">
        <v>434</v>
      </c>
      <c r="E258" s="48" t="s">
        <v>7</v>
      </c>
      <c r="F258" s="46">
        <v>876</v>
      </c>
      <c r="G258" s="46" t="s">
        <v>8</v>
      </c>
      <c r="H258" s="48">
        <v>1</v>
      </c>
      <c r="I258" s="48" t="s">
        <v>36</v>
      </c>
      <c r="J258" s="49">
        <v>509306.25</v>
      </c>
      <c r="K258" s="46" t="s">
        <v>974</v>
      </c>
      <c r="L258" s="46" t="s">
        <v>979</v>
      </c>
      <c r="M258" s="46" t="s">
        <v>975</v>
      </c>
      <c r="N258" s="48" t="s">
        <v>70</v>
      </c>
      <c r="O258" s="48" t="s">
        <v>12</v>
      </c>
      <c r="P258" s="48" t="s">
        <v>12</v>
      </c>
      <c r="Q258" s="48" t="s">
        <v>11</v>
      </c>
    </row>
    <row r="259" spans="1:17" s="42" customFormat="1" ht="75" x14ac:dyDescent="0.25">
      <c r="A259" s="46">
        <v>2041</v>
      </c>
      <c r="B259" s="47" t="s">
        <v>250</v>
      </c>
      <c r="C259" s="47" t="s">
        <v>343</v>
      </c>
      <c r="D259" s="48" t="s">
        <v>344</v>
      </c>
      <c r="E259" s="48" t="s">
        <v>7</v>
      </c>
      <c r="F259" s="46">
        <v>876</v>
      </c>
      <c r="G259" s="46" t="s">
        <v>8</v>
      </c>
      <c r="H259" s="48">
        <v>1</v>
      </c>
      <c r="I259" s="48" t="s">
        <v>28</v>
      </c>
      <c r="J259" s="49">
        <v>9050439.4800000004</v>
      </c>
      <c r="K259" s="46" t="s">
        <v>974</v>
      </c>
      <c r="L259" s="46" t="s">
        <v>979</v>
      </c>
      <c r="M259" s="46" t="s">
        <v>975</v>
      </c>
      <c r="N259" s="48" t="s">
        <v>10</v>
      </c>
      <c r="O259" s="48" t="s">
        <v>12</v>
      </c>
      <c r="P259" s="48" t="s">
        <v>12</v>
      </c>
      <c r="Q259" s="48" t="s">
        <v>11</v>
      </c>
    </row>
    <row r="260" spans="1:17" s="42" customFormat="1" ht="105" x14ac:dyDescent="0.25">
      <c r="A260" s="46">
        <v>2042</v>
      </c>
      <c r="B260" s="47" t="s">
        <v>368</v>
      </c>
      <c r="C260" s="47" t="s">
        <v>368</v>
      </c>
      <c r="D260" s="48" t="s">
        <v>437</v>
      </c>
      <c r="E260" s="48" t="s">
        <v>7</v>
      </c>
      <c r="F260" s="46">
        <v>876</v>
      </c>
      <c r="G260" s="46" t="s">
        <v>8</v>
      </c>
      <c r="H260" s="48">
        <v>1</v>
      </c>
      <c r="I260" s="48" t="s">
        <v>40</v>
      </c>
      <c r="J260" s="49">
        <v>3595352.36</v>
      </c>
      <c r="K260" s="46" t="s">
        <v>980</v>
      </c>
      <c r="L260" s="46" t="s">
        <v>976</v>
      </c>
      <c r="M260" s="46" t="s">
        <v>975</v>
      </c>
      <c r="N260" s="48" t="s">
        <v>70</v>
      </c>
      <c r="O260" s="48" t="s">
        <v>12</v>
      </c>
      <c r="P260" s="48" t="s">
        <v>12</v>
      </c>
      <c r="Q260" s="48" t="s">
        <v>11</v>
      </c>
    </row>
    <row r="261" spans="1:17" s="42" customFormat="1" ht="45" x14ac:dyDescent="0.25">
      <c r="A261" s="50"/>
      <c r="B261" s="50"/>
      <c r="C261" s="50"/>
      <c r="D261" s="50"/>
      <c r="E261" s="50"/>
      <c r="F261" s="50"/>
      <c r="G261" s="50"/>
      <c r="H261" s="50"/>
      <c r="I261" s="51" t="s">
        <v>41</v>
      </c>
      <c r="J261" s="52">
        <f>SUM(J219:J260)</f>
        <v>255407811.25999996</v>
      </c>
      <c r="K261" s="50"/>
      <c r="L261" s="50"/>
      <c r="M261" s="50"/>
      <c r="N261" s="50"/>
      <c r="O261" s="50"/>
      <c r="P261" s="50"/>
      <c r="Q261" s="50"/>
    </row>
    <row r="262" spans="1:17" s="42" customFormat="1" ht="30" x14ac:dyDescent="0.25">
      <c r="A262" s="46">
        <v>3001</v>
      </c>
      <c r="B262" s="47" t="s">
        <v>156</v>
      </c>
      <c r="C262" s="47" t="s">
        <v>157</v>
      </c>
      <c r="D262" s="48" t="s">
        <v>443</v>
      </c>
      <c r="E262" s="48" t="s">
        <v>7</v>
      </c>
      <c r="F262" s="46">
        <v>876</v>
      </c>
      <c r="G262" s="46" t="s">
        <v>8</v>
      </c>
      <c r="H262" s="48">
        <v>1</v>
      </c>
      <c r="I262" s="48" t="s">
        <v>42</v>
      </c>
      <c r="J262" s="49">
        <v>1026060</v>
      </c>
      <c r="K262" s="46" t="s">
        <v>978</v>
      </c>
      <c r="L262" s="46" t="s">
        <v>980</v>
      </c>
      <c r="M262" s="46" t="s">
        <v>975</v>
      </c>
      <c r="N262" s="48" t="s">
        <v>72</v>
      </c>
      <c r="O262" s="48" t="s">
        <v>12</v>
      </c>
      <c r="P262" s="48" t="s">
        <v>11</v>
      </c>
      <c r="Q262" s="48" t="s">
        <v>11</v>
      </c>
    </row>
    <row r="263" spans="1:17" s="42" customFormat="1" ht="45" x14ac:dyDescent="0.25">
      <c r="A263" s="46">
        <v>3002</v>
      </c>
      <c r="B263" s="47" t="s">
        <v>573</v>
      </c>
      <c r="C263" s="47" t="s">
        <v>573</v>
      </c>
      <c r="D263" s="48" t="s">
        <v>950</v>
      </c>
      <c r="E263" s="48" t="s">
        <v>7</v>
      </c>
      <c r="F263" s="46">
        <v>876</v>
      </c>
      <c r="G263" s="46" t="s">
        <v>8</v>
      </c>
      <c r="H263" s="48">
        <v>1</v>
      </c>
      <c r="I263" s="48" t="s">
        <v>42</v>
      </c>
      <c r="J263" s="49">
        <v>4544378.59</v>
      </c>
      <c r="K263" s="46" t="s">
        <v>978</v>
      </c>
      <c r="L263" s="46" t="s">
        <v>980</v>
      </c>
      <c r="M263" s="46" t="s">
        <v>975</v>
      </c>
      <c r="N263" s="48" t="s">
        <v>16</v>
      </c>
      <c r="O263" s="48" t="s">
        <v>12</v>
      </c>
      <c r="P263" s="48" t="s">
        <v>11</v>
      </c>
      <c r="Q263" s="48" t="s">
        <v>11</v>
      </c>
    </row>
    <row r="264" spans="1:17" s="74" customFormat="1" ht="75" x14ac:dyDescent="0.25">
      <c r="A264" s="46">
        <v>3003</v>
      </c>
      <c r="B264" s="47" t="s">
        <v>73</v>
      </c>
      <c r="C264" s="47" t="s">
        <v>73</v>
      </c>
      <c r="D264" s="48" t="s">
        <v>951</v>
      </c>
      <c r="E264" s="48" t="s">
        <v>7</v>
      </c>
      <c r="F264" s="46">
        <v>876</v>
      </c>
      <c r="G264" s="46" t="s">
        <v>8</v>
      </c>
      <c r="H264" s="48">
        <v>1</v>
      </c>
      <c r="I264" s="48" t="s">
        <v>42</v>
      </c>
      <c r="J264" s="49">
        <v>892477.46</v>
      </c>
      <c r="K264" s="46" t="s">
        <v>970</v>
      </c>
      <c r="L264" s="46" t="s">
        <v>974</v>
      </c>
      <c r="M264" s="46" t="s">
        <v>975</v>
      </c>
      <c r="N264" s="61" t="s">
        <v>70</v>
      </c>
      <c r="O264" s="48" t="s">
        <v>12</v>
      </c>
      <c r="P264" s="48" t="s">
        <v>12</v>
      </c>
      <c r="Q264" s="48" t="s">
        <v>11</v>
      </c>
    </row>
    <row r="265" spans="1:17" s="74" customFormat="1" ht="120" x14ac:dyDescent="0.25">
      <c r="A265" s="46">
        <v>3004</v>
      </c>
      <c r="B265" s="47" t="s">
        <v>348</v>
      </c>
      <c r="C265" s="47" t="s">
        <v>426</v>
      </c>
      <c r="D265" s="48" t="s">
        <v>446</v>
      </c>
      <c r="E265" s="48" t="s">
        <v>7</v>
      </c>
      <c r="F265" s="46">
        <v>876</v>
      </c>
      <c r="G265" s="46" t="s">
        <v>8</v>
      </c>
      <c r="H265" s="48">
        <v>1</v>
      </c>
      <c r="I265" s="48" t="s">
        <v>42</v>
      </c>
      <c r="J265" s="49">
        <v>907695.87</v>
      </c>
      <c r="K265" s="46" t="s">
        <v>976</v>
      </c>
      <c r="L265" s="46" t="s">
        <v>977</v>
      </c>
      <c r="M265" s="46" t="s">
        <v>975</v>
      </c>
      <c r="N265" s="48" t="s">
        <v>72</v>
      </c>
      <c r="O265" s="48" t="s">
        <v>12</v>
      </c>
      <c r="P265" s="48" t="s">
        <v>11</v>
      </c>
      <c r="Q265" s="48" t="s">
        <v>11</v>
      </c>
    </row>
    <row r="266" spans="1:17" s="74" customFormat="1" ht="105" x14ac:dyDescent="0.25">
      <c r="A266" s="46">
        <v>3005</v>
      </c>
      <c r="B266" s="47" t="s">
        <v>250</v>
      </c>
      <c r="C266" s="47" t="s">
        <v>354</v>
      </c>
      <c r="D266" s="48" t="s">
        <v>252</v>
      </c>
      <c r="E266" s="48" t="s">
        <v>7</v>
      </c>
      <c r="F266" s="46">
        <v>876</v>
      </c>
      <c r="G266" s="46" t="s">
        <v>8</v>
      </c>
      <c r="H266" s="48">
        <v>1</v>
      </c>
      <c r="I266" s="48" t="s">
        <v>42</v>
      </c>
      <c r="J266" s="49">
        <v>1041614.12</v>
      </c>
      <c r="K266" s="46" t="s">
        <v>970</v>
      </c>
      <c r="L266" s="46" t="s">
        <v>974</v>
      </c>
      <c r="M266" s="46" t="s">
        <v>975</v>
      </c>
      <c r="N266" s="48" t="s">
        <v>72</v>
      </c>
      <c r="O266" s="48" t="s">
        <v>12</v>
      </c>
      <c r="P266" s="48" t="s">
        <v>11</v>
      </c>
      <c r="Q266" s="48" t="s">
        <v>11</v>
      </c>
    </row>
    <row r="267" spans="1:17" s="74" customFormat="1" ht="45" x14ac:dyDescent="0.25">
      <c r="A267" s="46">
        <v>3006</v>
      </c>
      <c r="B267" s="47" t="s">
        <v>156</v>
      </c>
      <c r="C267" s="47" t="s">
        <v>157</v>
      </c>
      <c r="D267" s="48" t="s">
        <v>444</v>
      </c>
      <c r="E267" s="48" t="s">
        <v>7</v>
      </c>
      <c r="F267" s="46">
        <v>876</v>
      </c>
      <c r="G267" s="46" t="s">
        <v>8</v>
      </c>
      <c r="H267" s="48">
        <v>1</v>
      </c>
      <c r="I267" s="48" t="s">
        <v>42</v>
      </c>
      <c r="J267" s="49">
        <v>1435469</v>
      </c>
      <c r="K267" s="46" t="s">
        <v>978</v>
      </c>
      <c r="L267" s="46" t="s">
        <v>980</v>
      </c>
      <c r="M267" s="46" t="s">
        <v>975</v>
      </c>
      <c r="N267" s="48" t="s">
        <v>72</v>
      </c>
      <c r="O267" s="48" t="s">
        <v>12</v>
      </c>
      <c r="P267" s="48" t="s">
        <v>11</v>
      </c>
      <c r="Q267" s="48" t="s">
        <v>11</v>
      </c>
    </row>
    <row r="268" spans="1:17" s="41" customFormat="1" ht="45" x14ac:dyDescent="0.25">
      <c r="A268" s="46">
        <v>3007</v>
      </c>
      <c r="B268" s="47" t="s">
        <v>408</v>
      </c>
      <c r="C268" s="47" t="s">
        <v>409</v>
      </c>
      <c r="D268" s="48" t="s">
        <v>410</v>
      </c>
      <c r="E268" s="48" t="s">
        <v>7</v>
      </c>
      <c r="F268" s="46">
        <v>876</v>
      </c>
      <c r="G268" s="46" t="s">
        <v>8</v>
      </c>
      <c r="H268" s="48">
        <v>1</v>
      </c>
      <c r="I268" s="48" t="s">
        <v>42</v>
      </c>
      <c r="J268" s="49">
        <v>539766</v>
      </c>
      <c r="K268" s="46" t="s">
        <v>974</v>
      </c>
      <c r="L268" s="46" t="s">
        <v>979</v>
      </c>
      <c r="M268" s="46" t="s">
        <v>975</v>
      </c>
      <c r="N268" s="48" t="s">
        <v>72</v>
      </c>
      <c r="O268" s="48" t="s">
        <v>12</v>
      </c>
      <c r="P268" s="48" t="s">
        <v>11</v>
      </c>
      <c r="Q268" s="48" t="s">
        <v>11</v>
      </c>
    </row>
    <row r="269" spans="1:17" s="42" customFormat="1" ht="120" x14ac:dyDescent="0.25">
      <c r="A269" s="46">
        <v>3008</v>
      </c>
      <c r="B269" s="47" t="s">
        <v>300</v>
      </c>
      <c r="C269" s="47" t="s">
        <v>301</v>
      </c>
      <c r="D269" s="48" t="s">
        <v>952</v>
      </c>
      <c r="E269" s="48" t="s">
        <v>7</v>
      </c>
      <c r="F269" s="46">
        <v>876</v>
      </c>
      <c r="G269" s="46" t="s">
        <v>8</v>
      </c>
      <c r="H269" s="48">
        <v>1</v>
      </c>
      <c r="I269" s="48" t="s">
        <v>42</v>
      </c>
      <c r="J269" s="49">
        <v>472657.51</v>
      </c>
      <c r="K269" s="46" t="s">
        <v>970</v>
      </c>
      <c r="L269" s="46" t="s">
        <v>974</v>
      </c>
      <c r="M269" s="46" t="s">
        <v>975</v>
      </c>
      <c r="N269" s="48" t="s">
        <v>70</v>
      </c>
      <c r="O269" s="48" t="s">
        <v>12</v>
      </c>
      <c r="P269" s="48" t="s">
        <v>12</v>
      </c>
      <c r="Q269" s="48" t="s">
        <v>11</v>
      </c>
    </row>
    <row r="270" spans="1:17" s="42" customFormat="1" ht="105" x14ac:dyDescent="0.25">
      <c r="A270" s="46">
        <v>3009</v>
      </c>
      <c r="B270" s="47" t="s">
        <v>216</v>
      </c>
      <c r="C270" s="47" t="s">
        <v>896</v>
      </c>
      <c r="D270" s="48" t="s">
        <v>236</v>
      </c>
      <c r="E270" s="48" t="s">
        <v>7</v>
      </c>
      <c r="F270" s="46">
        <v>876</v>
      </c>
      <c r="G270" s="46" t="s">
        <v>8</v>
      </c>
      <c r="H270" s="48">
        <v>1</v>
      </c>
      <c r="I270" s="48" t="s">
        <v>42</v>
      </c>
      <c r="J270" s="49">
        <v>638595.46</v>
      </c>
      <c r="K270" s="46" t="s">
        <v>970</v>
      </c>
      <c r="L270" s="46" t="s">
        <v>974</v>
      </c>
      <c r="M270" s="46" t="s">
        <v>975</v>
      </c>
      <c r="N270" s="48" t="s">
        <v>16</v>
      </c>
      <c r="O270" s="48" t="s">
        <v>12</v>
      </c>
      <c r="P270" s="48" t="s">
        <v>11</v>
      </c>
      <c r="Q270" s="48" t="s">
        <v>11</v>
      </c>
    </row>
    <row r="271" spans="1:17" s="42" customFormat="1" ht="90" x14ac:dyDescent="0.25">
      <c r="A271" s="46">
        <v>3010</v>
      </c>
      <c r="B271" s="47" t="s">
        <v>216</v>
      </c>
      <c r="C271" s="47" t="s">
        <v>896</v>
      </c>
      <c r="D271" s="48" t="s">
        <v>239</v>
      </c>
      <c r="E271" s="48" t="s">
        <v>7</v>
      </c>
      <c r="F271" s="46">
        <v>876</v>
      </c>
      <c r="G271" s="46" t="s">
        <v>8</v>
      </c>
      <c r="H271" s="48">
        <v>1</v>
      </c>
      <c r="I271" s="48" t="s">
        <v>42</v>
      </c>
      <c r="J271" s="49">
        <v>712544.44</v>
      </c>
      <c r="K271" s="46" t="s">
        <v>970</v>
      </c>
      <c r="L271" s="46" t="s">
        <v>974</v>
      </c>
      <c r="M271" s="46" t="s">
        <v>975</v>
      </c>
      <c r="N271" s="48" t="s">
        <v>16</v>
      </c>
      <c r="O271" s="48" t="s">
        <v>12</v>
      </c>
      <c r="P271" s="48" t="s">
        <v>11</v>
      </c>
      <c r="Q271" s="48" t="s">
        <v>11</v>
      </c>
    </row>
    <row r="272" spans="1:17" s="42" customFormat="1" ht="45" x14ac:dyDescent="0.25">
      <c r="A272" s="46">
        <v>3011</v>
      </c>
      <c r="B272" s="47" t="s">
        <v>144</v>
      </c>
      <c r="C272" s="47" t="s">
        <v>897</v>
      </c>
      <c r="D272" s="48" t="s">
        <v>445</v>
      </c>
      <c r="E272" s="48" t="s">
        <v>7</v>
      </c>
      <c r="F272" s="46">
        <v>876</v>
      </c>
      <c r="G272" s="46" t="s">
        <v>8</v>
      </c>
      <c r="H272" s="48">
        <v>1</v>
      </c>
      <c r="I272" s="48" t="s">
        <v>42</v>
      </c>
      <c r="J272" s="49">
        <v>1367100</v>
      </c>
      <c r="K272" s="46" t="s">
        <v>974</v>
      </c>
      <c r="L272" s="46" t="s">
        <v>979</v>
      </c>
      <c r="M272" s="46" t="s">
        <v>975</v>
      </c>
      <c r="N272" s="48" t="s">
        <v>72</v>
      </c>
      <c r="O272" s="48" t="s">
        <v>12</v>
      </c>
      <c r="P272" s="48" t="s">
        <v>11</v>
      </c>
      <c r="Q272" s="48" t="s">
        <v>11</v>
      </c>
    </row>
    <row r="273" spans="1:17" s="42" customFormat="1" ht="90" x14ac:dyDescent="0.25">
      <c r="A273" s="46">
        <v>3012</v>
      </c>
      <c r="B273" s="47" t="s">
        <v>368</v>
      </c>
      <c r="C273" s="47" t="s">
        <v>368</v>
      </c>
      <c r="D273" s="48" t="s">
        <v>953</v>
      </c>
      <c r="E273" s="48" t="s">
        <v>7</v>
      </c>
      <c r="F273" s="46">
        <v>876</v>
      </c>
      <c r="G273" s="46" t="s">
        <v>8</v>
      </c>
      <c r="H273" s="48">
        <v>1</v>
      </c>
      <c r="I273" s="48" t="s">
        <v>42</v>
      </c>
      <c r="J273" s="49">
        <v>447436.64</v>
      </c>
      <c r="K273" s="46" t="s">
        <v>974</v>
      </c>
      <c r="L273" s="46" t="s">
        <v>979</v>
      </c>
      <c r="M273" s="46" t="s">
        <v>975</v>
      </c>
      <c r="N273" s="48" t="s">
        <v>70</v>
      </c>
      <c r="O273" s="48" t="s">
        <v>12</v>
      </c>
      <c r="P273" s="48" t="s">
        <v>12</v>
      </c>
      <c r="Q273" s="48" t="s">
        <v>11</v>
      </c>
    </row>
    <row r="274" spans="1:17" s="42" customFormat="1" ht="30" x14ac:dyDescent="0.25">
      <c r="A274" s="50"/>
      <c r="B274" s="50"/>
      <c r="C274" s="50"/>
      <c r="D274" s="50"/>
      <c r="E274" s="50"/>
      <c r="F274" s="50"/>
      <c r="G274" s="50"/>
      <c r="H274" s="50"/>
      <c r="I274" s="51" t="s">
        <v>45</v>
      </c>
      <c r="J274" s="52">
        <f>SUM(J262:J273)</f>
        <v>14025795.089999998</v>
      </c>
      <c r="K274" s="50"/>
      <c r="L274" s="50"/>
      <c r="M274" s="50"/>
      <c r="N274" s="50"/>
      <c r="O274" s="50"/>
      <c r="P274" s="50"/>
      <c r="Q274" s="50"/>
    </row>
    <row r="275" spans="1:17" s="42" customFormat="1" ht="45" x14ac:dyDescent="0.25">
      <c r="A275" s="46">
        <v>4001</v>
      </c>
      <c r="B275" s="47" t="s">
        <v>156</v>
      </c>
      <c r="C275" s="47" t="s">
        <v>157</v>
      </c>
      <c r="D275" s="48" t="s">
        <v>447</v>
      </c>
      <c r="E275" s="48" t="s">
        <v>7</v>
      </c>
      <c r="F275" s="46">
        <v>168</v>
      </c>
      <c r="G275" s="46" t="s">
        <v>147</v>
      </c>
      <c r="H275" s="48">
        <v>166</v>
      </c>
      <c r="I275" s="48" t="s">
        <v>49</v>
      </c>
      <c r="J275" s="49">
        <v>4605636.8</v>
      </c>
      <c r="K275" s="46" t="s">
        <v>978</v>
      </c>
      <c r="L275" s="46" t="s">
        <v>980</v>
      </c>
      <c r="M275" s="46" t="s">
        <v>975</v>
      </c>
      <c r="N275" s="48" t="s">
        <v>72</v>
      </c>
      <c r="O275" s="48" t="s">
        <v>12</v>
      </c>
      <c r="P275" s="48" t="s">
        <v>11</v>
      </c>
      <c r="Q275" s="48" t="s">
        <v>11</v>
      </c>
    </row>
    <row r="276" spans="1:17" s="75" customFormat="1" ht="30" x14ac:dyDescent="0.25">
      <c r="A276" s="46">
        <v>4002</v>
      </c>
      <c r="B276" s="47" t="s">
        <v>156</v>
      </c>
      <c r="C276" s="47" t="s">
        <v>157</v>
      </c>
      <c r="D276" s="48" t="s">
        <v>450</v>
      </c>
      <c r="E276" s="48" t="s">
        <v>7</v>
      </c>
      <c r="F276" s="46">
        <v>166</v>
      </c>
      <c r="G276" s="46" t="s">
        <v>842</v>
      </c>
      <c r="H276" s="48">
        <v>7000</v>
      </c>
      <c r="I276" s="48" t="s">
        <v>49</v>
      </c>
      <c r="J276" s="49">
        <v>757330</v>
      </c>
      <c r="K276" s="46" t="s">
        <v>973</v>
      </c>
      <c r="L276" s="46" t="s">
        <v>980</v>
      </c>
      <c r="M276" s="46" t="s">
        <v>975</v>
      </c>
      <c r="N276" s="48" t="s">
        <v>72</v>
      </c>
      <c r="O276" s="48" t="s">
        <v>12</v>
      </c>
      <c r="P276" s="48" t="s">
        <v>11</v>
      </c>
      <c r="Q276" s="48" t="s">
        <v>11</v>
      </c>
    </row>
    <row r="277" spans="1:17" s="75" customFormat="1" ht="90" x14ac:dyDescent="0.25">
      <c r="A277" s="46">
        <v>4003</v>
      </c>
      <c r="B277" s="47" t="s">
        <v>257</v>
      </c>
      <c r="C277" s="47" t="s">
        <v>258</v>
      </c>
      <c r="D277" s="48" t="s">
        <v>260</v>
      </c>
      <c r="E277" s="48" t="s">
        <v>7</v>
      </c>
      <c r="F277" s="46">
        <v>778</v>
      </c>
      <c r="G277" s="46" t="s">
        <v>846</v>
      </c>
      <c r="H277" s="48">
        <v>3054</v>
      </c>
      <c r="I277" s="48" t="s">
        <v>49</v>
      </c>
      <c r="J277" s="49">
        <v>889928.43</v>
      </c>
      <c r="K277" s="46" t="s">
        <v>973</v>
      </c>
      <c r="L277" s="46" t="s">
        <v>980</v>
      </c>
      <c r="M277" s="46" t="s">
        <v>975</v>
      </c>
      <c r="N277" s="48" t="s">
        <v>72</v>
      </c>
      <c r="O277" s="48" t="s">
        <v>12</v>
      </c>
      <c r="P277" s="48" t="s">
        <v>11</v>
      </c>
      <c r="Q277" s="48" t="s">
        <v>11</v>
      </c>
    </row>
    <row r="278" spans="1:17" s="75" customFormat="1" ht="90" x14ac:dyDescent="0.25">
      <c r="A278" s="46">
        <v>4004</v>
      </c>
      <c r="B278" s="47" t="s">
        <v>261</v>
      </c>
      <c r="C278" s="47" t="s">
        <v>261</v>
      </c>
      <c r="D278" s="48" t="s">
        <v>263</v>
      </c>
      <c r="E278" s="48" t="s">
        <v>7</v>
      </c>
      <c r="F278" s="46">
        <v>876</v>
      </c>
      <c r="G278" s="46" t="s">
        <v>8</v>
      </c>
      <c r="H278" s="48">
        <v>1</v>
      </c>
      <c r="I278" s="48" t="s">
        <v>49</v>
      </c>
      <c r="J278" s="49">
        <v>602717.28</v>
      </c>
      <c r="K278" s="46" t="s">
        <v>973</v>
      </c>
      <c r="L278" s="46" t="s">
        <v>980</v>
      </c>
      <c r="M278" s="46" t="s">
        <v>975</v>
      </c>
      <c r="N278" s="48" t="s">
        <v>72</v>
      </c>
      <c r="O278" s="48" t="s">
        <v>12</v>
      </c>
      <c r="P278" s="48" t="s">
        <v>11</v>
      </c>
      <c r="Q278" s="48" t="s">
        <v>11</v>
      </c>
    </row>
    <row r="279" spans="1:17" s="75" customFormat="1" ht="105" x14ac:dyDescent="0.25">
      <c r="A279" s="46">
        <v>4005</v>
      </c>
      <c r="B279" s="47" t="s">
        <v>913</v>
      </c>
      <c r="C279" s="47" t="s">
        <v>914</v>
      </c>
      <c r="D279" s="48" t="s">
        <v>954</v>
      </c>
      <c r="E279" s="48" t="s">
        <v>7</v>
      </c>
      <c r="F279" s="46">
        <v>876</v>
      </c>
      <c r="G279" s="46" t="s">
        <v>8</v>
      </c>
      <c r="H279" s="48">
        <v>1</v>
      </c>
      <c r="I279" s="48" t="s">
        <v>49</v>
      </c>
      <c r="J279" s="49">
        <v>485022.87</v>
      </c>
      <c r="K279" s="46" t="s">
        <v>976</v>
      </c>
      <c r="L279" s="46" t="s">
        <v>977</v>
      </c>
      <c r="M279" s="46" t="s">
        <v>975</v>
      </c>
      <c r="N279" s="48" t="s">
        <v>72</v>
      </c>
      <c r="O279" s="48" t="s">
        <v>12</v>
      </c>
      <c r="P279" s="48" t="s">
        <v>11</v>
      </c>
      <c r="Q279" s="48" t="s">
        <v>11</v>
      </c>
    </row>
    <row r="280" spans="1:17" s="75" customFormat="1" ht="75" x14ac:dyDescent="0.25">
      <c r="A280" s="46">
        <v>4006</v>
      </c>
      <c r="B280" s="47" t="s">
        <v>68</v>
      </c>
      <c r="C280" s="47" t="s">
        <v>955</v>
      </c>
      <c r="D280" s="48" t="s">
        <v>956</v>
      </c>
      <c r="E280" s="48" t="s">
        <v>7</v>
      </c>
      <c r="F280" s="46">
        <v>876</v>
      </c>
      <c r="G280" s="46" t="s">
        <v>8</v>
      </c>
      <c r="H280" s="48">
        <v>1</v>
      </c>
      <c r="I280" s="48" t="s">
        <v>46</v>
      </c>
      <c r="J280" s="49">
        <v>4095739.8</v>
      </c>
      <c r="K280" s="46" t="s">
        <v>976</v>
      </c>
      <c r="L280" s="46" t="s">
        <v>977</v>
      </c>
      <c r="M280" s="46" t="s">
        <v>975</v>
      </c>
      <c r="N280" s="61" t="s">
        <v>10</v>
      </c>
      <c r="O280" s="48" t="s">
        <v>12</v>
      </c>
      <c r="P280" s="48" t="s">
        <v>12</v>
      </c>
      <c r="Q280" s="48" t="s">
        <v>11</v>
      </c>
    </row>
    <row r="281" spans="1:17" s="75" customFormat="1" ht="45" x14ac:dyDescent="0.25">
      <c r="A281" s="46">
        <v>4007</v>
      </c>
      <c r="B281" s="47" t="s">
        <v>156</v>
      </c>
      <c r="C281" s="47" t="s">
        <v>448</v>
      </c>
      <c r="D281" s="48" t="s">
        <v>449</v>
      </c>
      <c r="E281" s="48" t="s">
        <v>7</v>
      </c>
      <c r="F281" s="46">
        <v>876</v>
      </c>
      <c r="G281" s="46" t="s">
        <v>8</v>
      </c>
      <c r="H281" s="48">
        <v>1</v>
      </c>
      <c r="I281" s="48" t="s">
        <v>46</v>
      </c>
      <c r="J281" s="49">
        <v>6318836.0499999998</v>
      </c>
      <c r="K281" s="46" t="s">
        <v>978</v>
      </c>
      <c r="L281" s="46" t="s">
        <v>980</v>
      </c>
      <c r="M281" s="46" t="s">
        <v>975</v>
      </c>
      <c r="N281" s="48" t="s">
        <v>72</v>
      </c>
      <c r="O281" s="48" t="s">
        <v>12</v>
      </c>
      <c r="P281" s="48" t="s">
        <v>11</v>
      </c>
      <c r="Q281" s="48" t="s">
        <v>11</v>
      </c>
    </row>
    <row r="282" spans="1:17" s="75" customFormat="1" ht="105" x14ac:dyDescent="0.25">
      <c r="A282" s="46">
        <v>4008</v>
      </c>
      <c r="B282" s="47" t="s">
        <v>62</v>
      </c>
      <c r="C282" s="47" t="s">
        <v>937</v>
      </c>
      <c r="D282" s="48" t="s">
        <v>957</v>
      </c>
      <c r="E282" s="48" t="s">
        <v>7</v>
      </c>
      <c r="F282" s="46">
        <v>876</v>
      </c>
      <c r="G282" s="46" t="s">
        <v>8</v>
      </c>
      <c r="H282" s="48">
        <v>1</v>
      </c>
      <c r="I282" s="48" t="s">
        <v>49</v>
      </c>
      <c r="J282" s="49">
        <v>456951</v>
      </c>
      <c r="K282" s="46" t="s">
        <v>976</v>
      </c>
      <c r="L282" s="46" t="s">
        <v>977</v>
      </c>
      <c r="M282" s="46" t="s">
        <v>975</v>
      </c>
      <c r="N282" s="61" t="s">
        <v>533</v>
      </c>
      <c r="O282" s="48" t="s">
        <v>12</v>
      </c>
      <c r="P282" s="48" t="s">
        <v>12</v>
      </c>
      <c r="Q282" s="48" t="s">
        <v>11</v>
      </c>
    </row>
    <row r="283" spans="1:17" s="41" customFormat="1" ht="120" x14ac:dyDescent="0.25">
      <c r="A283" s="46">
        <v>4009</v>
      </c>
      <c r="B283" s="47" t="s">
        <v>348</v>
      </c>
      <c r="C283" s="47" t="s">
        <v>426</v>
      </c>
      <c r="D283" s="48" t="s">
        <v>452</v>
      </c>
      <c r="E283" s="48" t="s">
        <v>7</v>
      </c>
      <c r="F283" s="46">
        <v>876</v>
      </c>
      <c r="G283" s="46" t="s">
        <v>8</v>
      </c>
      <c r="H283" s="48">
        <v>1</v>
      </c>
      <c r="I283" s="48" t="s">
        <v>49</v>
      </c>
      <c r="J283" s="49">
        <v>1057306.42</v>
      </c>
      <c r="K283" s="46" t="s">
        <v>976</v>
      </c>
      <c r="L283" s="46" t="s">
        <v>977</v>
      </c>
      <c r="M283" s="46" t="s">
        <v>975</v>
      </c>
      <c r="N283" s="61" t="s">
        <v>72</v>
      </c>
      <c r="O283" s="48" t="s">
        <v>12</v>
      </c>
      <c r="P283" s="48" t="s">
        <v>11</v>
      </c>
      <c r="Q283" s="48" t="s">
        <v>11</v>
      </c>
    </row>
    <row r="284" spans="1:17" s="42" customFormat="1" ht="105" x14ac:dyDescent="0.25">
      <c r="A284" s="46">
        <v>4010</v>
      </c>
      <c r="B284" s="47" t="s">
        <v>250</v>
      </c>
      <c r="C284" s="47" t="s">
        <v>354</v>
      </c>
      <c r="D284" s="48" t="s">
        <v>253</v>
      </c>
      <c r="E284" s="48" t="s">
        <v>7</v>
      </c>
      <c r="F284" s="46">
        <v>876</v>
      </c>
      <c r="G284" s="46" t="s">
        <v>8</v>
      </c>
      <c r="H284" s="48">
        <v>1</v>
      </c>
      <c r="I284" s="48" t="s">
        <v>49</v>
      </c>
      <c r="J284" s="49">
        <v>2195330.7200000002</v>
      </c>
      <c r="K284" s="46" t="s">
        <v>973</v>
      </c>
      <c r="L284" s="46" t="s">
        <v>980</v>
      </c>
      <c r="M284" s="46" t="s">
        <v>975</v>
      </c>
      <c r="N284" s="61" t="s">
        <v>72</v>
      </c>
      <c r="O284" s="48" t="s">
        <v>12</v>
      </c>
      <c r="P284" s="48" t="s">
        <v>11</v>
      </c>
      <c r="Q284" s="48" t="s">
        <v>11</v>
      </c>
    </row>
    <row r="285" spans="1:17" s="42" customFormat="1" ht="90" x14ac:dyDescent="0.25">
      <c r="A285" s="46">
        <v>4011</v>
      </c>
      <c r="B285" s="47" t="s">
        <v>368</v>
      </c>
      <c r="C285" s="47" t="s">
        <v>368</v>
      </c>
      <c r="D285" s="48" t="s">
        <v>958</v>
      </c>
      <c r="E285" s="48" t="s">
        <v>7</v>
      </c>
      <c r="F285" s="46">
        <v>876</v>
      </c>
      <c r="G285" s="46" t="s">
        <v>8</v>
      </c>
      <c r="H285" s="48">
        <v>1</v>
      </c>
      <c r="I285" s="48" t="s">
        <v>49</v>
      </c>
      <c r="J285" s="49">
        <v>440532.47999999998</v>
      </c>
      <c r="K285" s="46" t="s">
        <v>974</v>
      </c>
      <c r="L285" s="46" t="s">
        <v>979</v>
      </c>
      <c r="M285" s="46" t="s">
        <v>975</v>
      </c>
      <c r="N285" s="61" t="s">
        <v>70</v>
      </c>
      <c r="O285" s="48" t="s">
        <v>12</v>
      </c>
      <c r="P285" s="48" t="s">
        <v>12</v>
      </c>
      <c r="Q285" s="48" t="s">
        <v>11</v>
      </c>
    </row>
    <row r="286" spans="1:17" s="42" customFormat="1" ht="45" x14ac:dyDescent="0.25">
      <c r="A286" s="46">
        <v>4012</v>
      </c>
      <c r="B286" s="47" t="s">
        <v>165</v>
      </c>
      <c r="C286" s="47" t="s">
        <v>157</v>
      </c>
      <c r="D286" s="48" t="s">
        <v>453</v>
      </c>
      <c r="E286" s="48" t="s">
        <v>7</v>
      </c>
      <c r="F286" s="46">
        <v>876</v>
      </c>
      <c r="G286" s="46" t="s">
        <v>8</v>
      </c>
      <c r="H286" s="48">
        <v>1</v>
      </c>
      <c r="I286" s="48" t="s">
        <v>49</v>
      </c>
      <c r="J286" s="49">
        <v>5273416.32</v>
      </c>
      <c r="K286" s="46" t="s">
        <v>974</v>
      </c>
      <c r="L286" s="46" t="s">
        <v>979</v>
      </c>
      <c r="M286" s="46" t="s">
        <v>975</v>
      </c>
      <c r="N286" s="61" t="s">
        <v>72</v>
      </c>
      <c r="O286" s="48" t="s">
        <v>12</v>
      </c>
      <c r="P286" s="48" t="s">
        <v>11</v>
      </c>
      <c r="Q286" s="48" t="s">
        <v>11</v>
      </c>
    </row>
    <row r="287" spans="1:17" s="42" customFormat="1" ht="120" x14ac:dyDescent="0.25">
      <c r="A287" s="46">
        <v>4013</v>
      </c>
      <c r="B287" s="47" t="s">
        <v>300</v>
      </c>
      <c r="C287" s="47" t="s">
        <v>301</v>
      </c>
      <c r="D287" s="48" t="s">
        <v>303</v>
      </c>
      <c r="E287" s="48" t="s">
        <v>7</v>
      </c>
      <c r="F287" s="46">
        <v>876</v>
      </c>
      <c r="G287" s="46" t="s">
        <v>8</v>
      </c>
      <c r="H287" s="48">
        <v>1</v>
      </c>
      <c r="I287" s="48" t="s">
        <v>49</v>
      </c>
      <c r="J287" s="49">
        <v>3483730.52</v>
      </c>
      <c r="K287" s="46" t="s">
        <v>980</v>
      </c>
      <c r="L287" s="46" t="s">
        <v>976</v>
      </c>
      <c r="M287" s="46" t="s">
        <v>975</v>
      </c>
      <c r="N287" s="61" t="s">
        <v>70</v>
      </c>
      <c r="O287" s="48" t="s">
        <v>12</v>
      </c>
      <c r="P287" s="48" t="s">
        <v>12</v>
      </c>
      <c r="Q287" s="48" t="s">
        <v>11</v>
      </c>
    </row>
    <row r="288" spans="1:17" s="42" customFormat="1" ht="105" x14ac:dyDescent="0.25">
      <c r="A288" s="46">
        <v>4014</v>
      </c>
      <c r="B288" s="47" t="s">
        <v>216</v>
      </c>
      <c r="C288" s="47" t="s">
        <v>896</v>
      </c>
      <c r="D288" s="48" t="s">
        <v>237</v>
      </c>
      <c r="E288" s="48" t="s">
        <v>7</v>
      </c>
      <c r="F288" s="46">
        <v>876</v>
      </c>
      <c r="G288" s="46" t="s">
        <v>8</v>
      </c>
      <c r="H288" s="48">
        <v>1</v>
      </c>
      <c r="I288" s="48" t="s">
        <v>49</v>
      </c>
      <c r="J288" s="49">
        <v>1909537.71</v>
      </c>
      <c r="K288" s="46" t="s">
        <v>970</v>
      </c>
      <c r="L288" s="46" t="s">
        <v>974</v>
      </c>
      <c r="M288" s="46" t="s">
        <v>975</v>
      </c>
      <c r="N288" s="61" t="s">
        <v>16</v>
      </c>
      <c r="O288" s="48" t="s">
        <v>12</v>
      </c>
      <c r="P288" s="48" t="s">
        <v>11</v>
      </c>
      <c r="Q288" s="48" t="s">
        <v>11</v>
      </c>
    </row>
    <row r="289" spans="1:17" s="42" customFormat="1" ht="90" x14ac:dyDescent="0.25">
      <c r="A289" s="46">
        <v>4015</v>
      </c>
      <c r="B289" s="47" t="s">
        <v>216</v>
      </c>
      <c r="C289" s="47" t="s">
        <v>896</v>
      </c>
      <c r="D289" s="48" t="s">
        <v>240</v>
      </c>
      <c r="E289" s="48" t="s">
        <v>7</v>
      </c>
      <c r="F289" s="46">
        <v>876</v>
      </c>
      <c r="G289" s="46" t="s">
        <v>8</v>
      </c>
      <c r="H289" s="48">
        <v>1</v>
      </c>
      <c r="I289" s="48" t="s">
        <v>49</v>
      </c>
      <c r="J289" s="49">
        <v>2732146.63</v>
      </c>
      <c r="K289" s="46" t="s">
        <v>973</v>
      </c>
      <c r="L289" s="46" t="s">
        <v>980</v>
      </c>
      <c r="M289" s="46" t="s">
        <v>975</v>
      </c>
      <c r="N289" s="61" t="s">
        <v>16</v>
      </c>
      <c r="O289" s="48" t="s">
        <v>12</v>
      </c>
      <c r="P289" s="48" t="s">
        <v>11</v>
      </c>
      <c r="Q289" s="48" t="s">
        <v>11</v>
      </c>
    </row>
    <row r="290" spans="1:17" s="42" customFormat="1" ht="60" x14ac:dyDescent="0.25">
      <c r="A290" s="46">
        <v>4016</v>
      </c>
      <c r="B290" s="47" t="s">
        <v>879</v>
      </c>
      <c r="C290" s="47" t="s">
        <v>879</v>
      </c>
      <c r="D290" s="48" t="s">
        <v>959</v>
      </c>
      <c r="E290" s="48" t="s">
        <v>7</v>
      </c>
      <c r="F290" s="46">
        <v>876</v>
      </c>
      <c r="G290" s="46" t="s">
        <v>8</v>
      </c>
      <c r="H290" s="48">
        <v>1</v>
      </c>
      <c r="I290" s="48" t="s">
        <v>51</v>
      </c>
      <c r="J290" s="49">
        <v>2517135.12</v>
      </c>
      <c r="K290" s="46" t="s">
        <v>976</v>
      </c>
      <c r="L290" s="46" t="s">
        <v>977</v>
      </c>
      <c r="M290" s="46" t="s">
        <v>975</v>
      </c>
      <c r="N290" s="48" t="s">
        <v>72</v>
      </c>
      <c r="O290" s="48" t="s">
        <v>12</v>
      </c>
      <c r="P290" s="48" t="s">
        <v>11</v>
      </c>
      <c r="Q290" s="48" t="s">
        <v>11</v>
      </c>
    </row>
    <row r="291" spans="1:17" s="42" customFormat="1" ht="90" x14ac:dyDescent="0.25">
      <c r="A291" s="46">
        <v>4017</v>
      </c>
      <c r="B291" s="47" t="s">
        <v>368</v>
      </c>
      <c r="C291" s="47" t="s">
        <v>368</v>
      </c>
      <c r="D291" s="48" t="s">
        <v>451</v>
      </c>
      <c r="E291" s="48" t="s">
        <v>7</v>
      </c>
      <c r="F291" s="46">
        <v>876</v>
      </c>
      <c r="G291" s="46" t="s">
        <v>8</v>
      </c>
      <c r="H291" s="48">
        <v>1</v>
      </c>
      <c r="I291" s="48" t="s">
        <v>49</v>
      </c>
      <c r="J291" s="49">
        <v>1830556.5</v>
      </c>
      <c r="K291" s="46" t="s">
        <v>974</v>
      </c>
      <c r="L291" s="46" t="s">
        <v>979</v>
      </c>
      <c r="M291" s="46" t="s">
        <v>975</v>
      </c>
      <c r="N291" s="48" t="s">
        <v>70</v>
      </c>
      <c r="O291" s="48" t="s">
        <v>12</v>
      </c>
      <c r="P291" s="48" t="s">
        <v>12</v>
      </c>
      <c r="Q291" s="48" t="s">
        <v>11</v>
      </c>
    </row>
    <row r="292" spans="1:17" s="42" customFormat="1" ht="30" x14ac:dyDescent="0.25">
      <c r="A292" s="50"/>
      <c r="B292" s="50"/>
      <c r="C292" s="50"/>
      <c r="D292" s="50"/>
      <c r="E292" s="50"/>
      <c r="F292" s="50"/>
      <c r="G292" s="50"/>
      <c r="H292" s="50"/>
      <c r="I292" s="51" t="s">
        <v>52</v>
      </c>
      <c r="J292" s="52">
        <f>SUM(J275:J291)</f>
        <v>39651854.649999999</v>
      </c>
      <c r="K292" s="50"/>
      <c r="L292" s="50"/>
      <c r="M292" s="50"/>
      <c r="N292" s="50"/>
      <c r="O292" s="50"/>
      <c r="P292" s="50"/>
      <c r="Q292" s="50"/>
    </row>
    <row r="293" spans="1:17" s="42" customFormat="1" ht="120" x14ac:dyDescent="0.25">
      <c r="A293" s="46">
        <v>5001</v>
      </c>
      <c r="B293" s="47" t="s">
        <v>348</v>
      </c>
      <c r="C293" s="47" t="s">
        <v>426</v>
      </c>
      <c r="D293" s="48" t="s">
        <v>960</v>
      </c>
      <c r="E293" s="48" t="s">
        <v>7</v>
      </c>
      <c r="F293" s="46">
        <v>876</v>
      </c>
      <c r="G293" s="46" t="s">
        <v>8</v>
      </c>
      <c r="H293" s="48">
        <v>1</v>
      </c>
      <c r="I293" s="48" t="s">
        <v>53</v>
      </c>
      <c r="J293" s="49">
        <v>908274.13</v>
      </c>
      <c r="K293" s="46" t="s">
        <v>970</v>
      </c>
      <c r="L293" s="46" t="s">
        <v>974</v>
      </c>
      <c r="M293" s="46" t="s">
        <v>975</v>
      </c>
      <c r="N293" s="48" t="s">
        <v>72</v>
      </c>
      <c r="O293" s="48" t="s">
        <v>12</v>
      </c>
      <c r="P293" s="48" t="s">
        <v>11</v>
      </c>
      <c r="Q293" s="48" t="s">
        <v>11</v>
      </c>
    </row>
    <row r="294" spans="1:17" s="42" customFormat="1" ht="105" x14ac:dyDescent="0.25">
      <c r="A294" s="46">
        <v>5002</v>
      </c>
      <c r="B294" s="47" t="s">
        <v>250</v>
      </c>
      <c r="C294" s="47" t="s">
        <v>354</v>
      </c>
      <c r="D294" s="48" t="s">
        <v>961</v>
      </c>
      <c r="E294" s="48" t="s">
        <v>7</v>
      </c>
      <c r="F294" s="46">
        <v>876</v>
      </c>
      <c r="G294" s="46" t="s">
        <v>8</v>
      </c>
      <c r="H294" s="48">
        <v>1</v>
      </c>
      <c r="I294" s="48" t="s">
        <v>53</v>
      </c>
      <c r="J294" s="49">
        <v>3894253.95</v>
      </c>
      <c r="K294" s="46" t="s">
        <v>980</v>
      </c>
      <c r="L294" s="46" t="s">
        <v>976</v>
      </c>
      <c r="M294" s="46" t="s">
        <v>975</v>
      </c>
      <c r="N294" s="48" t="s">
        <v>72</v>
      </c>
      <c r="O294" s="48" t="s">
        <v>12</v>
      </c>
      <c r="P294" s="48" t="s">
        <v>11</v>
      </c>
      <c r="Q294" s="48" t="s">
        <v>11</v>
      </c>
    </row>
    <row r="295" spans="1:17" s="42" customFormat="1" ht="75" x14ac:dyDescent="0.25">
      <c r="A295" s="46">
        <v>5003</v>
      </c>
      <c r="B295" s="47" t="s">
        <v>165</v>
      </c>
      <c r="C295" s="47" t="s">
        <v>157</v>
      </c>
      <c r="D295" s="48" t="s">
        <v>962</v>
      </c>
      <c r="E295" s="48" t="s">
        <v>7</v>
      </c>
      <c r="F295" s="46">
        <v>876</v>
      </c>
      <c r="G295" s="46" t="s">
        <v>8</v>
      </c>
      <c r="H295" s="48">
        <v>1</v>
      </c>
      <c r="I295" s="48" t="s">
        <v>53</v>
      </c>
      <c r="J295" s="49">
        <v>2606585.1</v>
      </c>
      <c r="K295" s="46" t="s">
        <v>976</v>
      </c>
      <c r="L295" s="46" t="s">
        <v>977</v>
      </c>
      <c r="M295" s="46" t="s">
        <v>975</v>
      </c>
      <c r="N295" s="48" t="s">
        <v>72</v>
      </c>
      <c r="O295" s="48" t="s">
        <v>12</v>
      </c>
      <c r="P295" s="48" t="s">
        <v>11</v>
      </c>
      <c r="Q295" s="48" t="s">
        <v>11</v>
      </c>
    </row>
    <row r="296" spans="1:17" s="42" customFormat="1" ht="90" x14ac:dyDescent="0.25">
      <c r="A296" s="46">
        <v>5004</v>
      </c>
      <c r="B296" s="47" t="s">
        <v>165</v>
      </c>
      <c r="C296" s="47" t="s">
        <v>157</v>
      </c>
      <c r="D296" s="48" t="s">
        <v>963</v>
      </c>
      <c r="E296" s="48" t="s">
        <v>7</v>
      </c>
      <c r="F296" s="46">
        <v>876</v>
      </c>
      <c r="G296" s="46" t="s">
        <v>8</v>
      </c>
      <c r="H296" s="48">
        <v>1</v>
      </c>
      <c r="I296" s="48" t="s">
        <v>53</v>
      </c>
      <c r="J296" s="49">
        <v>36298065.359999999</v>
      </c>
      <c r="K296" s="46" t="s">
        <v>976</v>
      </c>
      <c r="L296" s="46" t="s">
        <v>977</v>
      </c>
      <c r="M296" s="46" t="s">
        <v>975</v>
      </c>
      <c r="N296" s="48" t="s">
        <v>72</v>
      </c>
      <c r="O296" s="48" t="s">
        <v>12</v>
      </c>
      <c r="P296" s="48" t="s">
        <v>11</v>
      </c>
      <c r="Q296" s="48" t="s">
        <v>11</v>
      </c>
    </row>
    <row r="297" spans="1:17" s="42" customFormat="1" ht="75" x14ac:dyDescent="0.25">
      <c r="A297" s="46">
        <v>5005</v>
      </c>
      <c r="B297" s="47" t="s">
        <v>165</v>
      </c>
      <c r="C297" s="47" t="s">
        <v>157</v>
      </c>
      <c r="D297" s="48" t="s">
        <v>964</v>
      </c>
      <c r="E297" s="48" t="s">
        <v>7</v>
      </c>
      <c r="F297" s="46">
        <v>876</v>
      </c>
      <c r="G297" s="46" t="s">
        <v>8</v>
      </c>
      <c r="H297" s="48">
        <v>1</v>
      </c>
      <c r="I297" s="48" t="s">
        <v>53</v>
      </c>
      <c r="J297" s="49">
        <v>3645823.84</v>
      </c>
      <c r="K297" s="46" t="s">
        <v>976</v>
      </c>
      <c r="L297" s="46" t="s">
        <v>977</v>
      </c>
      <c r="M297" s="46" t="s">
        <v>975</v>
      </c>
      <c r="N297" s="48" t="s">
        <v>72</v>
      </c>
      <c r="O297" s="48" t="s">
        <v>12</v>
      </c>
      <c r="P297" s="48" t="s">
        <v>11</v>
      </c>
      <c r="Q297" s="48" t="s">
        <v>11</v>
      </c>
    </row>
    <row r="298" spans="1:17" s="42" customFormat="1" ht="75" x14ac:dyDescent="0.25">
      <c r="A298" s="46">
        <v>5006</v>
      </c>
      <c r="B298" s="47" t="s">
        <v>165</v>
      </c>
      <c r="C298" s="47" t="s">
        <v>157</v>
      </c>
      <c r="D298" s="48" t="s">
        <v>454</v>
      </c>
      <c r="E298" s="48" t="s">
        <v>7</v>
      </c>
      <c r="F298" s="46">
        <v>876</v>
      </c>
      <c r="G298" s="46" t="s">
        <v>8</v>
      </c>
      <c r="H298" s="48">
        <v>1</v>
      </c>
      <c r="I298" s="48" t="s">
        <v>53</v>
      </c>
      <c r="J298" s="49">
        <v>7431499.1699999999</v>
      </c>
      <c r="K298" s="46" t="s">
        <v>976</v>
      </c>
      <c r="L298" s="46" t="s">
        <v>977</v>
      </c>
      <c r="M298" s="46" t="s">
        <v>975</v>
      </c>
      <c r="N298" s="48" t="s">
        <v>16</v>
      </c>
      <c r="O298" s="48" t="s">
        <v>12</v>
      </c>
      <c r="P298" s="48" t="s">
        <v>11</v>
      </c>
      <c r="Q298" s="48" t="s">
        <v>11</v>
      </c>
    </row>
    <row r="299" spans="1:17" s="42" customFormat="1" ht="75" x14ac:dyDescent="0.25">
      <c r="A299" s="46">
        <v>5007</v>
      </c>
      <c r="B299" s="47" t="s">
        <v>165</v>
      </c>
      <c r="C299" s="47" t="s">
        <v>157</v>
      </c>
      <c r="D299" s="48" t="s">
        <v>965</v>
      </c>
      <c r="E299" s="48" t="s">
        <v>7</v>
      </c>
      <c r="F299" s="46">
        <v>876</v>
      </c>
      <c r="G299" s="46" t="s">
        <v>8</v>
      </c>
      <c r="H299" s="48">
        <v>1</v>
      </c>
      <c r="I299" s="48" t="s">
        <v>53</v>
      </c>
      <c r="J299" s="49">
        <v>10735920.720000001</v>
      </c>
      <c r="K299" s="46" t="s">
        <v>976</v>
      </c>
      <c r="L299" s="46" t="s">
        <v>977</v>
      </c>
      <c r="M299" s="46" t="s">
        <v>975</v>
      </c>
      <c r="N299" s="48" t="s">
        <v>16</v>
      </c>
      <c r="O299" s="48" t="s">
        <v>12</v>
      </c>
      <c r="P299" s="48" t="s">
        <v>11</v>
      </c>
      <c r="Q299" s="48" t="s">
        <v>11</v>
      </c>
    </row>
    <row r="300" spans="1:17" s="42" customFormat="1" ht="120" x14ac:dyDescent="0.25">
      <c r="A300" s="46">
        <v>5008</v>
      </c>
      <c r="B300" s="47" t="s">
        <v>300</v>
      </c>
      <c r="C300" s="47" t="s">
        <v>301</v>
      </c>
      <c r="D300" s="48" t="s">
        <v>966</v>
      </c>
      <c r="E300" s="48" t="s">
        <v>7</v>
      </c>
      <c r="F300" s="46">
        <v>876</v>
      </c>
      <c r="G300" s="46" t="s">
        <v>8</v>
      </c>
      <c r="H300" s="48">
        <v>1</v>
      </c>
      <c r="I300" s="48" t="s">
        <v>53</v>
      </c>
      <c r="J300" s="49">
        <v>3077852.25</v>
      </c>
      <c r="K300" s="46" t="s">
        <v>974</v>
      </c>
      <c r="L300" s="46" t="s">
        <v>979</v>
      </c>
      <c r="M300" s="46" t="s">
        <v>975</v>
      </c>
      <c r="N300" s="48" t="s">
        <v>70</v>
      </c>
      <c r="O300" s="48" t="s">
        <v>12</v>
      </c>
      <c r="P300" s="48" t="s">
        <v>12</v>
      </c>
      <c r="Q300" s="48" t="s">
        <v>11</v>
      </c>
    </row>
    <row r="301" spans="1:17" s="42" customFormat="1" ht="105" x14ac:dyDescent="0.25">
      <c r="A301" s="46">
        <v>5009</v>
      </c>
      <c r="B301" s="47" t="s">
        <v>216</v>
      </c>
      <c r="C301" s="47" t="s">
        <v>896</v>
      </c>
      <c r="D301" s="48" t="s">
        <v>967</v>
      </c>
      <c r="E301" s="48" t="s">
        <v>7</v>
      </c>
      <c r="F301" s="46">
        <v>876</v>
      </c>
      <c r="G301" s="46" t="s">
        <v>8</v>
      </c>
      <c r="H301" s="48">
        <v>1</v>
      </c>
      <c r="I301" s="48" t="s">
        <v>53</v>
      </c>
      <c r="J301" s="49">
        <v>623605.87</v>
      </c>
      <c r="K301" s="46" t="s">
        <v>973</v>
      </c>
      <c r="L301" s="46" t="s">
        <v>980</v>
      </c>
      <c r="M301" s="46" t="s">
        <v>975</v>
      </c>
      <c r="N301" s="48" t="s">
        <v>16</v>
      </c>
      <c r="O301" s="48" t="s">
        <v>12</v>
      </c>
      <c r="P301" s="48" t="s">
        <v>11</v>
      </c>
      <c r="Q301" s="48" t="s">
        <v>11</v>
      </c>
    </row>
    <row r="302" spans="1:17" s="42" customFormat="1" ht="30" x14ac:dyDescent="0.25">
      <c r="A302" s="50"/>
      <c r="B302" s="50"/>
      <c r="C302" s="50"/>
      <c r="D302" s="50"/>
      <c r="E302" s="50"/>
      <c r="F302" s="50"/>
      <c r="G302" s="50"/>
      <c r="H302" s="50"/>
      <c r="I302" s="51" t="s">
        <v>55</v>
      </c>
      <c r="J302" s="52">
        <f>SUM(J293:J301)</f>
        <v>69221880.390000001</v>
      </c>
      <c r="K302" s="50"/>
      <c r="L302" s="50"/>
      <c r="M302" s="50"/>
      <c r="N302" s="50"/>
      <c r="O302" s="50"/>
      <c r="P302" s="50"/>
      <c r="Q302" s="50"/>
    </row>
    <row r="303" spans="1:17" s="42" customFormat="1" ht="15" x14ac:dyDescent="0.25">
      <c r="A303" s="50"/>
      <c r="B303" s="50"/>
      <c r="C303" s="50"/>
      <c r="D303" s="50"/>
      <c r="E303" s="50"/>
      <c r="F303" s="50"/>
      <c r="G303" s="50"/>
      <c r="H303" s="50"/>
      <c r="I303" s="51" t="s">
        <v>56</v>
      </c>
      <c r="J303" s="52">
        <f>SUM(J184,J218,J261,J274,J292,J302)</f>
        <v>1582974309.03</v>
      </c>
      <c r="K303" s="50"/>
      <c r="L303" s="50"/>
      <c r="M303" s="50"/>
      <c r="N303" s="50"/>
      <c r="O303" s="50"/>
      <c r="P303" s="50"/>
      <c r="Q303" s="50"/>
    </row>
  </sheetData>
  <autoFilter ref="A6:Q303">
    <filterColumn colId="0" showButton="0"/>
    <filterColumn colId="11" showButton="0"/>
  </autoFilter>
  <mergeCells count="21">
    <mergeCell ref="L6:M6"/>
    <mergeCell ref="Q2:Q4"/>
    <mergeCell ref="A2:A5"/>
    <mergeCell ref="B2:B5"/>
    <mergeCell ref="C2:C5"/>
    <mergeCell ref="D2:D5"/>
    <mergeCell ref="E2:M2"/>
    <mergeCell ref="E3:E5"/>
    <mergeCell ref="F3:G3"/>
    <mergeCell ref="H3:H5"/>
    <mergeCell ref="J3:J5"/>
    <mergeCell ref="N2:N5"/>
    <mergeCell ref="O2:O4"/>
    <mergeCell ref="P2:P4"/>
    <mergeCell ref="K3:M3"/>
    <mergeCell ref="F4:F5"/>
    <mergeCell ref="G4:G5"/>
    <mergeCell ref="L4:L5"/>
    <mergeCell ref="M4:M5"/>
    <mergeCell ref="I4:I5"/>
    <mergeCell ref="K4:K5"/>
  </mergeCells>
  <pageMargins left="0.31496062992125984" right="0.31496062992125984" top="0.94488188976377963" bottom="0.74803149606299213" header="0.31496062992125984" footer="0.31496062992125984"/>
  <pageSetup paperSize="9" scale="64" fitToHeight="0" orientation="landscape" r:id="rId1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09"/>
  <sheetViews>
    <sheetView view="pageBreakPreview" zoomScaleNormal="100" zoomScaleSheetLayoutView="100" workbookViewId="0">
      <selection activeCell="C7" sqref="C7"/>
    </sheetView>
  </sheetViews>
  <sheetFormatPr defaultRowHeight="12.75" x14ac:dyDescent="0.2"/>
  <cols>
    <col min="1" max="1" width="7" style="31" customWidth="1"/>
    <col min="2" max="2" width="7.7109375" style="31" customWidth="1"/>
    <col min="3" max="3" width="11.85546875" style="31" bestFit="1" customWidth="1"/>
    <col min="4" max="4" width="28.28515625" style="31" customWidth="1"/>
    <col min="5" max="5" width="16.42578125" style="31" customWidth="1"/>
    <col min="6" max="6" width="5.85546875" style="31" customWidth="1"/>
    <col min="7" max="7" width="9.85546875" style="31" customWidth="1"/>
    <col min="8" max="8" width="9.140625" style="31" customWidth="1"/>
    <col min="9" max="9" width="20.28515625" style="31" customWidth="1"/>
    <col min="10" max="10" width="16.85546875" style="32" customWidth="1"/>
    <col min="11" max="11" width="15" style="31" customWidth="1"/>
    <col min="12" max="13" width="12.140625" style="31" customWidth="1"/>
    <col min="14" max="14" width="23.140625" style="31" customWidth="1"/>
    <col min="15" max="15" width="10.7109375" style="31" customWidth="1"/>
    <col min="16" max="16" width="12" style="31" customWidth="1"/>
    <col min="17" max="17" width="14.5703125" style="31" customWidth="1"/>
    <col min="18" max="16384" width="9.140625" style="31"/>
  </cols>
  <sheetData>
    <row r="1" spans="1:17" s="77" customFormat="1" ht="22.5" customHeight="1" x14ac:dyDescent="0.25">
      <c r="A1" s="76" t="s">
        <v>1115</v>
      </c>
      <c r="J1" s="78"/>
    </row>
    <row r="2" spans="1:17" s="30" customFormat="1" ht="15" customHeight="1" x14ac:dyDescent="0.2">
      <c r="A2" s="120" t="s">
        <v>557</v>
      </c>
      <c r="B2" s="120" t="s">
        <v>558</v>
      </c>
      <c r="C2" s="120" t="s">
        <v>559</v>
      </c>
      <c r="D2" s="120" t="s">
        <v>1</v>
      </c>
      <c r="E2" s="124" t="s">
        <v>0</v>
      </c>
      <c r="F2" s="124"/>
      <c r="G2" s="124"/>
      <c r="H2" s="124"/>
      <c r="I2" s="124"/>
      <c r="J2" s="124"/>
      <c r="K2" s="124"/>
      <c r="L2" s="124"/>
      <c r="M2" s="124"/>
      <c r="N2" s="120" t="s">
        <v>560</v>
      </c>
      <c r="O2" s="121" t="s">
        <v>561</v>
      </c>
      <c r="P2" s="121" t="s">
        <v>562</v>
      </c>
      <c r="Q2" s="121" t="s">
        <v>563</v>
      </c>
    </row>
    <row r="3" spans="1:17" s="30" customFormat="1" ht="33.75" customHeight="1" x14ac:dyDescent="0.2">
      <c r="A3" s="120"/>
      <c r="B3" s="120"/>
      <c r="C3" s="120"/>
      <c r="D3" s="120"/>
      <c r="E3" s="120" t="s">
        <v>564</v>
      </c>
      <c r="F3" s="124" t="s">
        <v>565</v>
      </c>
      <c r="G3" s="124"/>
      <c r="H3" s="120" t="s">
        <v>566</v>
      </c>
      <c r="I3" s="84"/>
      <c r="J3" s="127" t="s">
        <v>567</v>
      </c>
      <c r="K3" s="124" t="s">
        <v>2</v>
      </c>
      <c r="L3" s="124"/>
      <c r="M3" s="124"/>
      <c r="N3" s="120"/>
      <c r="O3" s="122"/>
      <c r="P3" s="122"/>
      <c r="Q3" s="122"/>
    </row>
    <row r="4" spans="1:17" s="30" customFormat="1" ht="51" customHeight="1" x14ac:dyDescent="0.2">
      <c r="A4" s="120"/>
      <c r="B4" s="120"/>
      <c r="C4" s="120"/>
      <c r="D4" s="120"/>
      <c r="E4" s="120"/>
      <c r="F4" s="120" t="s">
        <v>3</v>
      </c>
      <c r="G4" s="120" t="s">
        <v>4</v>
      </c>
      <c r="H4" s="120"/>
      <c r="I4" s="120" t="s">
        <v>4</v>
      </c>
      <c r="J4" s="127"/>
      <c r="K4" s="120" t="s">
        <v>568</v>
      </c>
      <c r="L4" s="120" t="s">
        <v>574</v>
      </c>
      <c r="M4" s="120" t="s">
        <v>1030</v>
      </c>
      <c r="N4" s="120"/>
      <c r="O4" s="123"/>
      <c r="P4" s="123"/>
      <c r="Q4" s="123"/>
    </row>
    <row r="5" spans="1:17" s="30" customFormat="1" x14ac:dyDescent="0.2">
      <c r="A5" s="120"/>
      <c r="B5" s="120"/>
      <c r="C5" s="120"/>
      <c r="D5" s="120"/>
      <c r="E5" s="120"/>
      <c r="F5" s="120"/>
      <c r="G5" s="120"/>
      <c r="H5" s="120"/>
      <c r="I5" s="120"/>
      <c r="J5" s="127"/>
      <c r="K5" s="120"/>
      <c r="L5" s="120"/>
      <c r="M5" s="120"/>
      <c r="N5" s="120"/>
      <c r="O5" s="33" t="s">
        <v>5</v>
      </c>
      <c r="P5" s="34" t="s">
        <v>5</v>
      </c>
      <c r="Q5" s="34" t="s">
        <v>5</v>
      </c>
    </row>
    <row r="6" spans="1:17" x14ac:dyDescent="0.2">
      <c r="A6" s="35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  <c r="I6" s="36">
        <v>10</v>
      </c>
      <c r="J6" s="37">
        <v>11</v>
      </c>
      <c r="K6" s="36">
        <v>12</v>
      </c>
      <c r="L6" s="125">
        <v>13</v>
      </c>
      <c r="M6" s="126"/>
      <c r="N6" s="36" t="s">
        <v>535</v>
      </c>
      <c r="O6" s="36">
        <v>15</v>
      </c>
      <c r="P6" s="36">
        <v>16</v>
      </c>
      <c r="Q6" s="36">
        <v>17</v>
      </c>
    </row>
    <row r="7" spans="1:17" s="77" customFormat="1" ht="60" x14ac:dyDescent="0.25">
      <c r="A7" s="55">
        <v>1</v>
      </c>
      <c r="B7" s="59" t="s">
        <v>477</v>
      </c>
      <c r="C7" s="59" t="s">
        <v>731</v>
      </c>
      <c r="D7" s="54" t="s">
        <v>756</v>
      </c>
      <c r="E7" s="54" t="s">
        <v>7</v>
      </c>
      <c r="F7" s="55">
        <v>876</v>
      </c>
      <c r="G7" s="55" t="s">
        <v>8</v>
      </c>
      <c r="H7" s="54">
        <v>1</v>
      </c>
      <c r="I7" s="54" t="s">
        <v>9</v>
      </c>
      <c r="J7" s="56">
        <v>3800000</v>
      </c>
      <c r="K7" s="55" t="s">
        <v>974</v>
      </c>
      <c r="L7" s="55" t="s">
        <v>979</v>
      </c>
      <c r="M7" s="55" t="s">
        <v>971</v>
      </c>
      <c r="N7" s="54" t="s">
        <v>736</v>
      </c>
      <c r="O7" s="54" t="s">
        <v>825</v>
      </c>
      <c r="P7" s="54" t="s">
        <v>11</v>
      </c>
      <c r="Q7" s="54" t="s">
        <v>11</v>
      </c>
    </row>
    <row r="8" spans="1:17" s="77" customFormat="1" ht="75" x14ac:dyDescent="0.25">
      <c r="A8" s="55">
        <v>2</v>
      </c>
      <c r="B8" s="59" t="s">
        <v>461</v>
      </c>
      <c r="C8" s="59" t="s">
        <v>461</v>
      </c>
      <c r="D8" s="54" t="s">
        <v>732</v>
      </c>
      <c r="E8" s="54" t="s">
        <v>7</v>
      </c>
      <c r="F8" s="55">
        <v>876</v>
      </c>
      <c r="G8" s="55" t="s">
        <v>8</v>
      </c>
      <c r="H8" s="54">
        <v>1</v>
      </c>
      <c r="I8" s="54" t="s">
        <v>9</v>
      </c>
      <c r="J8" s="56">
        <v>1850000</v>
      </c>
      <c r="K8" s="55" t="s">
        <v>973</v>
      </c>
      <c r="L8" s="55" t="s">
        <v>974</v>
      </c>
      <c r="M8" s="55" t="s">
        <v>985</v>
      </c>
      <c r="N8" s="54" t="s">
        <v>10</v>
      </c>
      <c r="O8" s="54" t="s">
        <v>825</v>
      </c>
      <c r="P8" s="54" t="s">
        <v>12</v>
      </c>
      <c r="Q8" s="54" t="s">
        <v>11</v>
      </c>
    </row>
    <row r="9" spans="1:17" s="77" customFormat="1" ht="45" x14ac:dyDescent="0.25">
      <c r="A9" s="55">
        <v>3</v>
      </c>
      <c r="B9" s="59" t="s">
        <v>733</v>
      </c>
      <c r="C9" s="59" t="s">
        <v>733</v>
      </c>
      <c r="D9" s="54" t="s">
        <v>734</v>
      </c>
      <c r="E9" s="54" t="s">
        <v>7</v>
      </c>
      <c r="F9" s="55">
        <v>796</v>
      </c>
      <c r="G9" s="55" t="s">
        <v>735</v>
      </c>
      <c r="H9" s="54">
        <v>1</v>
      </c>
      <c r="I9" s="54" t="s">
        <v>9</v>
      </c>
      <c r="J9" s="56">
        <v>5940000</v>
      </c>
      <c r="K9" s="55" t="s">
        <v>974</v>
      </c>
      <c r="L9" s="55" t="s">
        <v>979</v>
      </c>
      <c r="M9" s="55" t="s">
        <v>1029</v>
      </c>
      <c r="N9" s="54" t="s">
        <v>736</v>
      </c>
      <c r="O9" s="54" t="s">
        <v>825</v>
      </c>
      <c r="P9" s="54" t="s">
        <v>11</v>
      </c>
      <c r="Q9" s="54" t="s">
        <v>11</v>
      </c>
    </row>
    <row r="10" spans="1:17" s="77" customFormat="1" ht="45" x14ac:dyDescent="0.25">
      <c r="A10" s="55">
        <v>4</v>
      </c>
      <c r="B10" s="59" t="s">
        <v>487</v>
      </c>
      <c r="C10" s="59" t="s">
        <v>488</v>
      </c>
      <c r="D10" s="54" t="s">
        <v>462</v>
      </c>
      <c r="E10" s="54" t="s">
        <v>80</v>
      </c>
      <c r="F10" s="55">
        <v>876</v>
      </c>
      <c r="G10" s="55" t="s">
        <v>8</v>
      </c>
      <c r="H10" s="54">
        <v>1</v>
      </c>
      <c r="I10" s="54" t="s">
        <v>9</v>
      </c>
      <c r="J10" s="56">
        <v>8640000</v>
      </c>
      <c r="K10" s="55" t="s">
        <v>980</v>
      </c>
      <c r="L10" s="55" t="s">
        <v>980</v>
      </c>
      <c r="M10" s="55" t="s">
        <v>975</v>
      </c>
      <c r="N10" s="54" t="s">
        <v>1051</v>
      </c>
      <c r="O10" s="54" t="s">
        <v>11</v>
      </c>
      <c r="P10" s="54" t="s">
        <v>11</v>
      </c>
      <c r="Q10" s="54" t="s">
        <v>11</v>
      </c>
    </row>
    <row r="11" spans="1:17" s="77" customFormat="1" ht="45" x14ac:dyDescent="0.25">
      <c r="A11" s="55">
        <v>5</v>
      </c>
      <c r="B11" s="59" t="s">
        <v>1091</v>
      </c>
      <c r="C11" s="59" t="s">
        <v>1092</v>
      </c>
      <c r="D11" s="54" t="s">
        <v>1093</v>
      </c>
      <c r="E11" s="54" t="s">
        <v>7</v>
      </c>
      <c r="F11" s="55">
        <v>876</v>
      </c>
      <c r="G11" s="55" t="s">
        <v>8</v>
      </c>
      <c r="H11" s="54">
        <v>1</v>
      </c>
      <c r="I11" s="54" t="s">
        <v>9</v>
      </c>
      <c r="J11" s="56">
        <v>57738000</v>
      </c>
      <c r="K11" s="55" t="s">
        <v>980</v>
      </c>
      <c r="L11" s="55" t="s">
        <v>977</v>
      </c>
      <c r="M11" s="55" t="s">
        <v>1099</v>
      </c>
      <c r="N11" s="54" t="s">
        <v>16</v>
      </c>
      <c r="O11" s="54" t="s">
        <v>825</v>
      </c>
      <c r="P11" s="54" t="s">
        <v>11</v>
      </c>
      <c r="Q11" s="54" t="s">
        <v>12</v>
      </c>
    </row>
    <row r="12" spans="1:17" s="77" customFormat="1" ht="45" x14ac:dyDescent="0.25">
      <c r="A12" s="55">
        <v>6</v>
      </c>
      <c r="B12" s="59" t="s">
        <v>737</v>
      </c>
      <c r="C12" s="59" t="s">
        <v>738</v>
      </c>
      <c r="D12" s="54" t="s">
        <v>465</v>
      </c>
      <c r="E12" s="54" t="s">
        <v>7</v>
      </c>
      <c r="F12" s="55">
        <v>876</v>
      </c>
      <c r="G12" s="55" t="s">
        <v>8</v>
      </c>
      <c r="H12" s="54">
        <v>1</v>
      </c>
      <c r="I12" s="54" t="s">
        <v>9</v>
      </c>
      <c r="J12" s="56">
        <v>2000000</v>
      </c>
      <c r="K12" s="55" t="s">
        <v>984</v>
      </c>
      <c r="L12" s="55" t="s">
        <v>975</v>
      </c>
      <c r="M12" s="55" t="s">
        <v>975</v>
      </c>
      <c r="N12" s="54" t="s">
        <v>16</v>
      </c>
      <c r="O12" s="54" t="s">
        <v>825</v>
      </c>
      <c r="P12" s="54" t="s">
        <v>11</v>
      </c>
      <c r="Q12" s="54" t="s">
        <v>11</v>
      </c>
    </row>
    <row r="13" spans="1:17" s="77" customFormat="1" ht="75" x14ac:dyDescent="0.25">
      <c r="A13" s="55">
        <v>7</v>
      </c>
      <c r="B13" s="59" t="s">
        <v>466</v>
      </c>
      <c r="C13" s="59" t="s">
        <v>467</v>
      </c>
      <c r="D13" s="54" t="s">
        <v>468</v>
      </c>
      <c r="E13" s="54" t="s">
        <v>7</v>
      </c>
      <c r="F13" s="55">
        <v>876</v>
      </c>
      <c r="G13" s="55" t="s">
        <v>8</v>
      </c>
      <c r="H13" s="54">
        <v>1</v>
      </c>
      <c r="I13" s="54" t="s">
        <v>9</v>
      </c>
      <c r="J13" s="56">
        <v>2000000</v>
      </c>
      <c r="K13" s="55" t="s">
        <v>975</v>
      </c>
      <c r="L13" s="55" t="s">
        <v>975</v>
      </c>
      <c r="M13" s="55" t="s">
        <v>975</v>
      </c>
      <c r="N13" s="54" t="s">
        <v>1051</v>
      </c>
      <c r="O13" s="54" t="s">
        <v>11</v>
      </c>
      <c r="P13" s="54" t="s">
        <v>11</v>
      </c>
      <c r="Q13" s="54" t="s">
        <v>11</v>
      </c>
    </row>
    <row r="14" spans="1:17" s="77" customFormat="1" ht="60" x14ac:dyDescent="0.25">
      <c r="A14" s="55">
        <v>8</v>
      </c>
      <c r="B14" s="59" t="s">
        <v>469</v>
      </c>
      <c r="C14" s="59" t="s">
        <v>470</v>
      </c>
      <c r="D14" s="54" t="s">
        <v>739</v>
      </c>
      <c r="E14" s="54" t="s">
        <v>80</v>
      </c>
      <c r="F14" s="55">
        <v>876</v>
      </c>
      <c r="G14" s="55" t="s">
        <v>8</v>
      </c>
      <c r="H14" s="54">
        <v>1</v>
      </c>
      <c r="I14" s="54" t="s">
        <v>9</v>
      </c>
      <c r="J14" s="56">
        <v>1600000</v>
      </c>
      <c r="K14" s="55" t="s">
        <v>976</v>
      </c>
      <c r="L14" s="55" t="s">
        <v>976</v>
      </c>
      <c r="M14" s="55" t="s">
        <v>981</v>
      </c>
      <c r="N14" s="54" t="s">
        <v>1051</v>
      </c>
      <c r="O14" s="54" t="s">
        <v>11</v>
      </c>
      <c r="P14" s="54" t="s">
        <v>11</v>
      </c>
      <c r="Q14" s="54" t="s">
        <v>11</v>
      </c>
    </row>
    <row r="15" spans="1:17" s="77" customFormat="1" ht="150" x14ac:dyDescent="0.25">
      <c r="A15" s="55">
        <v>10</v>
      </c>
      <c r="B15" s="59" t="s">
        <v>740</v>
      </c>
      <c r="C15" s="59" t="s">
        <v>741</v>
      </c>
      <c r="D15" s="54" t="s">
        <v>742</v>
      </c>
      <c r="E15" s="54" t="s">
        <v>80</v>
      </c>
      <c r="F15" s="55">
        <v>876</v>
      </c>
      <c r="G15" s="55" t="s">
        <v>8</v>
      </c>
      <c r="H15" s="54">
        <v>1</v>
      </c>
      <c r="I15" s="54" t="s">
        <v>9</v>
      </c>
      <c r="J15" s="56">
        <v>24980000</v>
      </c>
      <c r="K15" s="55" t="s">
        <v>974</v>
      </c>
      <c r="L15" s="55" t="s">
        <v>971</v>
      </c>
      <c r="M15" s="55" t="s">
        <v>1024</v>
      </c>
      <c r="N15" s="54" t="s">
        <v>743</v>
      </c>
      <c r="O15" s="54" t="s">
        <v>825</v>
      </c>
      <c r="P15" s="54" t="s">
        <v>11</v>
      </c>
      <c r="Q15" s="54" t="s">
        <v>12</v>
      </c>
    </row>
    <row r="16" spans="1:17" s="77" customFormat="1" ht="75" x14ac:dyDescent="0.25">
      <c r="A16" s="55">
        <v>11</v>
      </c>
      <c r="B16" s="59" t="s">
        <v>475</v>
      </c>
      <c r="C16" s="59" t="s">
        <v>476</v>
      </c>
      <c r="D16" s="54" t="s">
        <v>839</v>
      </c>
      <c r="E16" s="54" t="s">
        <v>80</v>
      </c>
      <c r="F16" s="55">
        <v>876</v>
      </c>
      <c r="G16" s="55" t="s">
        <v>8</v>
      </c>
      <c r="H16" s="54">
        <v>1</v>
      </c>
      <c r="I16" s="54" t="s">
        <v>9</v>
      </c>
      <c r="J16" s="56">
        <v>21288000</v>
      </c>
      <c r="K16" s="55" t="s">
        <v>979</v>
      </c>
      <c r="L16" s="55" t="s">
        <v>982</v>
      </c>
      <c r="M16" s="55" t="s">
        <v>1024</v>
      </c>
      <c r="N16" s="54" t="s">
        <v>736</v>
      </c>
      <c r="O16" s="54" t="s">
        <v>825</v>
      </c>
      <c r="P16" s="54" t="s">
        <v>12</v>
      </c>
      <c r="Q16" s="54" t="s">
        <v>11</v>
      </c>
    </row>
    <row r="17" spans="1:17" s="77" customFormat="1" ht="60" x14ac:dyDescent="0.25">
      <c r="A17" s="55">
        <v>12</v>
      </c>
      <c r="B17" s="59" t="s">
        <v>740</v>
      </c>
      <c r="C17" s="59" t="s">
        <v>744</v>
      </c>
      <c r="D17" s="54" t="s">
        <v>464</v>
      </c>
      <c r="E17" s="54" t="s">
        <v>80</v>
      </c>
      <c r="F17" s="55">
        <v>876</v>
      </c>
      <c r="G17" s="55" t="s">
        <v>8</v>
      </c>
      <c r="H17" s="54">
        <v>1</v>
      </c>
      <c r="I17" s="54" t="s">
        <v>9</v>
      </c>
      <c r="J17" s="56">
        <v>720000</v>
      </c>
      <c r="K17" s="55" t="s">
        <v>983</v>
      </c>
      <c r="L17" s="55" t="s">
        <v>981</v>
      </c>
      <c r="M17" s="55" t="s">
        <v>1024</v>
      </c>
      <c r="N17" s="54" t="s">
        <v>16</v>
      </c>
      <c r="O17" s="54" t="s">
        <v>825</v>
      </c>
      <c r="P17" s="54" t="s">
        <v>11</v>
      </c>
      <c r="Q17" s="54" t="s">
        <v>11</v>
      </c>
    </row>
    <row r="18" spans="1:17" s="77" customFormat="1" ht="165" x14ac:dyDescent="0.25">
      <c r="A18" s="55">
        <v>13</v>
      </c>
      <c r="B18" s="59" t="s">
        <v>740</v>
      </c>
      <c r="C18" s="59" t="s">
        <v>744</v>
      </c>
      <c r="D18" s="54" t="s">
        <v>1116</v>
      </c>
      <c r="E18" s="54" t="s">
        <v>80</v>
      </c>
      <c r="F18" s="55">
        <v>876</v>
      </c>
      <c r="G18" s="55" t="s">
        <v>8</v>
      </c>
      <c r="H18" s="54">
        <v>1</v>
      </c>
      <c r="I18" s="54" t="s">
        <v>9</v>
      </c>
      <c r="J18" s="56">
        <v>2170000</v>
      </c>
      <c r="K18" s="55" t="s">
        <v>983</v>
      </c>
      <c r="L18" s="55" t="s">
        <v>981</v>
      </c>
      <c r="M18" s="55" t="s">
        <v>1024</v>
      </c>
      <c r="N18" s="54" t="s">
        <v>16</v>
      </c>
      <c r="O18" s="54" t="s">
        <v>825</v>
      </c>
      <c r="P18" s="54" t="s">
        <v>11</v>
      </c>
      <c r="Q18" s="54" t="s">
        <v>11</v>
      </c>
    </row>
    <row r="19" spans="1:17" s="77" customFormat="1" ht="45" x14ac:dyDescent="0.25">
      <c r="A19" s="55">
        <v>14</v>
      </c>
      <c r="B19" s="59" t="s">
        <v>745</v>
      </c>
      <c r="C19" s="59" t="s">
        <v>471</v>
      </c>
      <c r="D19" s="54" t="s">
        <v>1117</v>
      </c>
      <c r="E19" s="54" t="s">
        <v>80</v>
      </c>
      <c r="F19" s="55">
        <v>876</v>
      </c>
      <c r="G19" s="55" t="s">
        <v>8</v>
      </c>
      <c r="H19" s="54">
        <v>1</v>
      </c>
      <c r="I19" s="54" t="s">
        <v>9</v>
      </c>
      <c r="J19" s="56">
        <v>4792884</v>
      </c>
      <c r="K19" s="55" t="s">
        <v>980</v>
      </c>
      <c r="L19" s="55" t="s">
        <v>980</v>
      </c>
      <c r="M19" s="55" t="s">
        <v>981</v>
      </c>
      <c r="N19" s="54" t="s">
        <v>1051</v>
      </c>
      <c r="O19" s="54" t="s">
        <v>11</v>
      </c>
      <c r="P19" s="54" t="s">
        <v>11</v>
      </c>
      <c r="Q19" s="54" t="s">
        <v>12</v>
      </c>
    </row>
    <row r="20" spans="1:17" s="77" customFormat="1" ht="135" x14ac:dyDescent="0.25">
      <c r="A20" s="55">
        <v>15</v>
      </c>
      <c r="B20" s="59" t="s">
        <v>477</v>
      </c>
      <c r="C20" s="59" t="s">
        <v>478</v>
      </c>
      <c r="D20" s="54" t="s">
        <v>746</v>
      </c>
      <c r="E20" s="54" t="s">
        <v>7</v>
      </c>
      <c r="F20" s="55">
        <v>876</v>
      </c>
      <c r="G20" s="55" t="s">
        <v>8</v>
      </c>
      <c r="H20" s="54">
        <v>1</v>
      </c>
      <c r="I20" s="54" t="s">
        <v>9</v>
      </c>
      <c r="J20" s="56">
        <v>3681555.56</v>
      </c>
      <c r="K20" s="55" t="s">
        <v>974</v>
      </c>
      <c r="L20" s="55" t="s">
        <v>979</v>
      </c>
      <c r="M20" s="55" t="s">
        <v>1024</v>
      </c>
      <c r="N20" s="54" t="s">
        <v>16</v>
      </c>
      <c r="O20" s="54" t="s">
        <v>825</v>
      </c>
      <c r="P20" s="54" t="s">
        <v>11</v>
      </c>
      <c r="Q20" s="54" t="s">
        <v>11</v>
      </c>
    </row>
    <row r="21" spans="1:17" s="77" customFormat="1" ht="120" x14ac:dyDescent="0.25">
      <c r="A21" s="55">
        <v>16</v>
      </c>
      <c r="B21" s="59" t="s">
        <v>477</v>
      </c>
      <c r="C21" s="59" t="s">
        <v>478</v>
      </c>
      <c r="D21" s="54" t="s">
        <v>747</v>
      </c>
      <c r="E21" s="54" t="s">
        <v>7</v>
      </c>
      <c r="F21" s="55">
        <v>876</v>
      </c>
      <c r="G21" s="55" t="s">
        <v>8</v>
      </c>
      <c r="H21" s="54">
        <v>1</v>
      </c>
      <c r="I21" s="54" t="s">
        <v>9</v>
      </c>
      <c r="J21" s="56">
        <v>3597666.67</v>
      </c>
      <c r="K21" s="55" t="s">
        <v>974</v>
      </c>
      <c r="L21" s="55" t="s">
        <v>979</v>
      </c>
      <c r="M21" s="55" t="s">
        <v>1024</v>
      </c>
      <c r="N21" s="54" t="s">
        <v>16</v>
      </c>
      <c r="O21" s="54" t="s">
        <v>825</v>
      </c>
      <c r="P21" s="54" t="s">
        <v>11</v>
      </c>
      <c r="Q21" s="54" t="s">
        <v>11</v>
      </c>
    </row>
    <row r="22" spans="1:17" s="77" customFormat="1" ht="45" x14ac:dyDescent="0.25">
      <c r="A22" s="55">
        <v>17</v>
      </c>
      <c r="B22" s="59" t="s">
        <v>472</v>
      </c>
      <c r="C22" s="59" t="s">
        <v>473</v>
      </c>
      <c r="D22" s="54" t="s">
        <v>474</v>
      </c>
      <c r="E22" s="54" t="s">
        <v>80</v>
      </c>
      <c r="F22" s="55">
        <v>876</v>
      </c>
      <c r="G22" s="55" t="s">
        <v>8</v>
      </c>
      <c r="H22" s="54">
        <v>1</v>
      </c>
      <c r="I22" s="54" t="s">
        <v>9</v>
      </c>
      <c r="J22" s="56">
        <v>1639428</v>
      </c>
      <c r="K22" s="55" t="s">
        <v>982</v>
      </c>
      <c r="L22" s="55" t="s">
        <v>982</v>
      </c>
      <c r="M22" s="55" t="s">
        <v>1025</v>
      </c>
      <c r="N22" s="54" t="s">
        <v>1051</v>
      </c>
      <c r="O22" s="54" t="s">
        <v>11</v>
      </c>
      <c r="P22" s="54" t="s">
        <v>11</v>
      </c>
      <c r="Q22" s="54" t="s">
        <v>12</v>
      </c>
    </row>
    <row r="23" spans="1:17" s="77" customFormat="1" ht="45" x14ac:dyDescent="0.25">
      <c r="A23" s="55">
        <v>18</v>
      </c>
      <c r="B23" s="59" t="s">
        <v>471</v>
      </c>
      <c r="C23" s="59" t="s">
        <v>471</v>
      </c>
      <c r="D23" s="54" t="s">
        <v>1117</v>
      </c>
      <c r="E23" s="54" t="s">
        <v>80</v>
      </c>
      <c r="F23" s="55">
        <v>876</v>
      </c>
      <c r="G23" s="55" t="s">
        <v>8</v>
      </c>
      <c r="H23" s="54">
        <v>1</v>
      </c>
      <c r="I23" s="54" t="s">
        <v>9</v>
      </c>
      <c r="J23" s="56">
        <v>4792884</v>
      </c>
      <c r="K23" s="55" t="s">
        <v>975</v>
      </c>
      <c r="L23" s="55" t="s">
        <v>975</v>
      </c>
      <c r="M23" s="55" t="s">
        <v>1100</v>
      </c>
      <c r="N23" s="54" t="s">
        <v>1051</v>
      </c>
      <c r="O23" s="54" t="s">
        <v>11</v>
      </c>
      <c r="P23" s="54" t="s">
        <v>11</v>
      </c>
      <c r="Q23" s="54" t="s">
        <v>12</v>
      </c>
    </row>
    <row r="24" spans="1:17" s="77" customFormat="1" ht="45" x14ac:dyDescent="0.25">
      <c r="A24" s="55">
        <v>19</v>
      </c>
      <c r="B24" s="59" t="s">
        <v>475</v>
      </c>
      <c r="C24" s="59" t="s">
        <v>476</v>
      </c>
      <c r="D24" s="54" t="s">
        <v>1118</v>
      </c>
      <c r="E24" s="54" t="s">
        <v>80</v>
      </c>
      <c r="F24" s="55">
        <v>876</v>
      </c>
      <c r="G24" s="55" t="s">
        <v>8</v>
      </c>
      <c r="H24" s="54">
        <v>1</v>
      </c>
      <c r="I24" s="54" t="s">
        <v>9</v>
      </c>
      <c r="J24" s="56">
        <v>750000</v>
      </c>
      <c r="K24" s="55" t="s">
        <v>980</v>
      </c>
      <c r="L24" s="55" t="s">
        <v>980</v>
      </c>
      <c r="M24" s="55" t="s">
        <v>975</v>
      </c>
      <c r="N24" s="54" t="s">
        <v>1051</v>
      </c>
      <c r="O24" s="54" t="s">
        <v>11</v>
      </c>
      <c r="P24" s="54" t="s">
        <v>11</v>
      </c>
      <c r="Q24" s="54" t="s">
        <v>11</v>
      </c>
    </row>
    <row r="25" spans="1:17" s="77" customFormat="1" ht="60" x14ac:dyDescent="0.25">
      <c r="A25" s="55">
        <v>21</v>
      </c>
      <c r="B25" s="59" t="s">
        <v>748</v>
      </c>
      <c r="C25" s="59" t="s">
        <v>748</v>
      </c>
      <c r="D25" s="54" t="s">
        <v>1136</v>
      </c>
      <c r="E25" s="54" t="s">
        <v>80</v>
      </c>
      <c r="F25" s="55">
        <v>796</v>
      </c>
      <c r="G25" s="55" t="s">
        <v>735</v>
      </c>
      <c r="H25" s="54">
        <v>1</v>
      </c>
      <c r="I25" s="54" t="s">
        <v>9</v>
      </c>
      <c r="J25" s="56">
        <v>2200000</v>
      </c>
      <c r="K25" s="55" t="s">
        <v>976</v>
      </c>
      <c r="L25" s="55" t="s">
        <v>976</v>
      </c>
      <c r="M25" s="55" t="s">
        <v>975</v>
      </c>
      <c r="N25" s="54" t="s">
        <v>1051</v>
      </c>
      <c r="O25" s="54" t="s">
        <v>11</v>
      </c>
      <c r="P25" s="54" t="s">
        <v>12</v>
      </c>
      <c r="Q25" s="54" t="s">
        <v>12</v>
      </c>
    </row>
    <row r="26" spans="1:17" s="77" customFormat="1" ht="60" x14ac:dyDescent="0.25">
      <c r="A26" s="55">
        <v>23</v>
      </c>
      <c r="B26" s="59" t="s">
        <v>724</v>
      </c>
      <c r="C26" s="59" t="s">
        <v>98</v>
      </c>
      <c r="D26" s="54" t="s">
        <v>749</v>
      </c>
      <c r="E26" s="54" t="s">
        <v>80</v>
      </c>
      <c r="F26" s="55">
        <v>796</v>
      </c>
      <c r="G26" s="55" t="s">
        <v>735</v>
      </c>
      <c r="H26" s="54">
        <v>1</v>
      </c>
      <c r="I26" s="54" t="s">
        <v>9</v>
      </c>
      <c r="J26" s="56">
        <v>2000000</v>
      </c>
      <c r="K26" s="55" t="s">
        <v>974</v>
      </c>
      <c r="L26" s="55" t="s">
        <v>979</v>
      </c>
      <c r="M26" s="55" t="s">
        <v>975</v>
      </c>
      <c r="N26" s="54" t="s">
        <v>16</v>
      </c>
      <c r="O26" s="54" t="s">
        <v>825</v>
      </c>
      <c r="P26" s="54" t="s">
        <v>11</v>
      </c>
      <c r="Q26" s="54" t="s">
        <v>11</v>
      </c>
    </row>
    <row r="27" spans="1:17" s="77" customFormat="1" ht="135" x14ac:dyDescent="0.25">
      <c r="A27" s="55">
        <v>24</v>
      </c>
      <c r="B27" s="59" t="s">
        <v>750</v>
      </c>
      <c r="C27" s="59" t="s">
        <v>751</v>
      </c>
      <c r="D27" s="54" t="s">
        <v>1119</v>
      </c>
      <c r="E27" s="54" t="s">
        <v>80</v>
      </c>
      <c r="F27" s="55">
        <v>876</v>
      </c>
      <c r="G27" s="55" t="s">
        <v>8</v>
      </c>
      <c r="H27" s="54">
        <v>1</v>
      </c>
      <c r="I27" s="54" t="s">
        <v>9</v>
      </c>
      <c r="J27" s="56">
        <v>150000000</v>
      </c>
      <c r="K27" s="55" t="s">
        <v>974</v>
      </c>
      <c r="L27" s="55" t="s">
        <v>974</v>
      </c>
      <c r="M27" s="55" t="s">
        <v>1101</v>
      </c>
      <c r="N27" s="54" t="s">
        <v>1051</v>
      </c>
      <c r="O27" s="54" t="s">
        <v>11</v>
      </c>
      <c r="P27" s="54" t="s">
        <v>11</v>
      </c>
      <c r="Q27" s="54" t="s">
        <v>11</v>
      </c>
    </row>
    <row r="28" spans="1:17" s="77" customFormat="1" ht="75" x14ac:dyDescent="0.25">
      <c r="A28" s="55">
        <v>28</v>
      </c>
      <c r="B28" s="59" t="s">
        <v>77</v>
      </c>
      <c r="C28" s="59" t="s">
        <v>455</v>
      </c>
      <c r="D28" s="54" t="s">
        <v>456</v>
      </c>
      <c r="E28" s="54" t="s">
        <v>7</v>
      </c>
      <c r="F28" s="55">
        <v>876</v>
      </c>
      <c r="G28" s="55" t="s">
        <v>8</v>
      </c>
      <c r="H28" s="54">
        <v>1</v>
      </c>
      <c r="I28" s="54" t="s">
        <v>9</v>
      </c>
      <c r="J28" s="56">
        <v>6300000</v>
      </c>
      <c r="K28" s="55" t="s">
        <v>977</v>
      </c>
      <c r="L28" s="55" t="s">
        <v>971</v>
      </c>
      <c r="M28" s="55" t="s">
        <v>992</v>
      </c>
      <c r="N28" s="54" t="s">
        <v>16</v>
      </c>
      <c r="O28" s="54" t="s">
        <v>825</v>
      </c>
      <c r="P28" s="54" t="s">
        <v>11</v>
      </c>
      <c r="Q28" s="54" t="s">
        <v>12</v>
      </c>
    </row>
    <row r="29" spans="1:17" s="77" customFormat="1" ht="45" x14ac:dyDescent="0.25">
      <c r="A29" s="55">
        <v>29</v>
      </c>
      <c r="B29" s="59" t="s">
        <v>457</v>
      </c>
      <c r="C29" s="59" t="s">
        <v>458</v>
      </c>
      <c r="D29" s="54" t="s">
        <v>459</v>
      </c>
      <c r="E29" s="54" t="s">
        <v>7</v>
      </c>
      <c r="F29" s="55">
        <v>876</v>
      </c>
      <c r="G29" s="55" t="s">
        <v>8</v>
      </c>
      <c r="H29" s="54">
        <v>1</v>
      </c>
      <c r="I29" s="54" t="s">
        <v>9</v>
      </c>
      <c r="J29" s="56">
        <v>7800000</v>
      </c>
      <c r="K29" s="55" t="s">
        <v>981</v>
      </c>
      <c r="L29" s="55" t="s">
        <v>991</v>
      </c>
      <c r="M29" s="55" t="s">
        <v>1102</v>
      </c>
      <c r="N29" s="54" t="s">
        <v>16</v>
      </c>
      <c r="O29" s="54" t="s">
        <v>825</v>
      </c>
      <c r="P29" s="54" t="s">
        <v>11</v>
      </c>
      <c r="Q29" s="54" t="s">
        <v>12</v>
      </c>
    </row>
    <row r="30" spans="1:17" s="77" customFormat="1" ht="45" x14ac:dyDescent="0.25">
      <c r="A30" s="55">
        <v>30</v>
      </c>
      <c r="B30" s="59" t="s">
        <v>457</v>
      </c>
      <c r="C30" s="59" t="s">
        <v>458</v>
      </c>
      <c r="D30" s="54" t="s">
        <v>460</v>
      </c>
      <c r="E30" s="54" t="s">
        <v>7</v>
      </c>
      <c r="F30" s="55">
        <v>876</v>
      </c>
      <c r="G30" s="55" t="s">
        <v>8</v>
      </c>
      <c r="H30" s="54">
        <v>1</v>
      </c>
      <c r="I30" s="54" t="s">
        <v>9</v>
      </c>
      <c r="J30" s="56">
        <v>140400000</v>
      </c>
      <c r="K30" s="55" t="s">
        <v>981</v>
      </c>
      <c r="L30" s="55" t="s">
        <v>991</v>
      </c>
      <c r="M30" s="55" t="s">
        <v>1102</v>
      </c>
      <c r="N30" s="54" t="s">
        <v>16</v>
      </c>
      <c r="O30" s="54" t="s">
        <v>825</v>
      </c>
      <c r="P30" s="54" t="s">
        <v>11</v>
      </c>
      <c r="Q30" s="54" t="s">
        <v>12</v>
      </c>
    </row>
    <row r="31" spans="1:17" s="77" customFormat="1" ht="60" x14ac:dyDescent="0.25">
      <c r="A31" s="55">
        <v>33</v>
      </c>
      <c r="B31" s="59" t="s">
        <v>752</v>
      </c>
      <c r="C31" s="59" t="s">
        <v>752</v>
      </c>
      <c r="D31" s="54" t="s">
        <v>1120</v>
      </c>
      <c r="E31" s="54" t="s">
        <v>80</v>
      </c>
      <c r="F31" s="55">
        <v>876</v>
      </c>
      <c r="G31" s="55" t="s">
        <v>8</v>
      </c>
      <c r="H31" s="54">
        <v>1</v>
      </c>
      <c r="I31" s="54" t="s">
        <v>9</v>
      </c>
      <c r="J31" s="56">
        <v>504000</v>
      </c>
      <c r="K31" s="55" t="s">
        <v>983</v>
      </c>
      <c r="L31" s="55" t="s">
        <v>983</v>
      </c>
      <c r="M31" s="55" t="s">
        <v>986</v>
      </c>
      <c r="N31" s="54" t="s">
        <v>1051</v>
      </c>
      <c r="O31" s="54" t="s">
        <v>11</v>
      </c>
      <c r="P31" s="54" t="s">
        <v>11</v>
      </c>
      <c r="Q31" s="54" t="s">
        <v>12</v>
      </c>
    </row>
    <row r="32" spans="1:17" s="77" customFormat="1" ht="45" x14ac:dyDescent="0.25">
      <c r="A32" s="55">
        <v>36</v>
      </c>
      <c r="B32" s="59" t="s">
        <v>753</v>
      </c>
      <c r="C32" s="59" t="s">
        <v>754</v>
      </c>
      <c r="D32" s="54" t="s">
        <v>1137</v>
      </c>
      <c r="E32" s="54" t="s">
        <v>80</v>
      </c>
      <c r="F32" s="55">
        <v>876</v>
      </c>
      <c r="G32" s="55" t="s">
        <v>8</v>
      </c>
      <c r="H32" s="54">
        <v>1</v>
      </c>
      <c r="I32" s="54" t="s">
        <v>9</v>
      </c>
      <c r="J32" s="56">
        <v>871843</v>
      </c>
      <c r="K32" s="55" t="s">
        <v>971</v>
      </c>
      <c r="L32" s="55" t="s">
        <v>971</v>
      </c>
      <c r="M32" s="55" t="s">
        <v>1025</v>
      </c>
      <c r="N32" s="54" t="s">
        <v>1051</v>
      </c>
      <c r="O32" s="54" t="s">
        <v>11</v>
      </c>
      <c r="P32" s="54" t="s">
        <v>11</v>
      </c>
      <c r="Q32" s="54" t="s">
        <v>12</v>
      </c>
    </row>
    <row r="33" spans="1:17" s="77" customFormat="1" ht="45" x14ac:dyDescent="0.25">
      <c r="A33" s="55">
        <v>37</v>
      </c>
      <c r="B33" s="59" t="s">
        <v>755</v>
      </c>
      <c r="C33" s="59" t="s">
        <v>755</v>
      </c>
      <c r="D33" s="54" t="s">
        <v>1134</v>
      </c>
      <c r="E33" s="54" t="s">
        <v>80</v>
      </c>
      <c r="F33" s="55">
        <v>796</v>
      </c>
      <c r="G33" s="55" t="s">
        <v>735</v>
      </c>
      <c r="H33" s="54">
        <v>1</v>
      </c>
      <c r="I33" s="54" t="s">
        <v>9</v>
      </c>
      <c r="J33" s="56">
        <v>590000</v>
      </c>
      <c r="K33" s="55" t="s">
        <v>974</v>
      </c>
      <c r="L33" s="55" t="s">
        <v>974</v>
      </c>
      <c r="M33" s="55" t="s">
        <v>991</v>
      </c>
      <c r="N33" s="54" t="s">
        <v>1051</v>
      </c>
      <c r="O33" s="54" t="s">
        <v>11</v>
      </c>
      <c r="P33" s="54" t="s">
        <v>11</v>
      </c>
      <c r="Q33" s="54" t="s">
        <v>11</v>
      </c>
    </row>
    <row r="34" spans="1:17" s="77" customFormat="1" ht="59.25" customHeight="1" x14ac:dyDescent="0.25">
      <c r="A34" s="55">
        <v>40</v>
      </c>
      <c r="B34" s="59" t="s">
        <v>1107</v>
      </c>
      <c r="C34" s="59" t="s">
        <v>1108</v>
      </c>
      <c r="D34" s="54" t="s">
        <v>1109</v>
      </c>
      <c r="E34" s="54" t="s">
        <v>80</v>
      </c>
      <c r="F34" s="55">
        <v>796</v>
      </c>
      <c r="G34" s="55" t="s">
        <v>735</v>
      </c>
      <c r="H34" s="54">
        <v>1</v>
      </c>
      <c r="I34" s="54" t="s">
        <v>9</v>
      </c>
      <c r="J34" s="56">
        <v>1500000</v>
      </c>
      <c r="K34" s="55" t="s">
        <v>976</v>
      </c>
      <c r="L34" s="55" t="s">
        <v>977</v>
      </c>
      <c r="M34" s="55" t="s">
        <v>975</v>
      </c>
      <c r="N34" s="54" t="s">
        <v>10</v>
      </c>
      <c r="O34" s="54" t="s">
        <v>825</v>
      </c>
      <c r="P34" s="54" t="s">
        <v>12</v>
      </c>
      <c r="Q34" s="54" t="s">
        <v>11</v>
      </c>
    </row>
    <row r="35" spans="1:17" s="77" customFormat="1" ht="30" x14ac:dyDescent="0.25">
      <c r="A35" s="51"/>
      <c r="B35" s="51"/>
      <c r="C35" s="51"/>
      <c r="D35" s="51"/>
      <c r="E35" s="51"/>
      <c r="F35" s="51"/>
      <c r="G35" s="51"/>
      <c r="H35" s="51"/>
      <c r="I35" s="51" t="s">
        <v>13</v>
      </c>
      <c r="J35" s="71">
        <f>SUM(J7:J34)</f>
        <v>464146261.23000002</v>
      </c>
      <c r="K35" s="51"/>
      <c r="L35" s="51"/>
      <c r="M35" s="51"/>
      <c r="N35" s="51"/>
      <c r="O35" s="51"/>
      <c r="P35" s="51"/>
      <c r="Q35" s="51"/>
    </row>
    <row r="36" spans="1:17" s="77" customFormat="1" ht="75" x14ac:dyDescent="0.25">
      <c r="A36" s="55">
        <v>1001</v>
      </c>
      <c r="B36" s="59" t="s">
        <v>479</v>
      </c>
      <c r="C36" s="59" t="s">
        <v>757</v>
      </c>
      <c r="D36" s="54" t="s">
        <v>758</v>
      </c>
      <c r="E36" s="54" t="s">
        <v>7</v>
      </c>
      <c r="F36" s="55">
        <v>876</v>
      </c>
      <c r="G36" s="55" t="s">
        <v>8</v>
      </c>
      <c r="H36" s="54">
        <v>1</v>
      </c>
      <c r="I36" s="54" t="s">
        <v>69</v>
      </c>
      <c r="J36" s="56">
        <v>3817000</v>
      </c>
      <c r="K36" s="55" t="s">
        <v>973</v>
      </c>
      <c r="L36" s="55" t="s">
        <v>974</v>
      </c>
      <c r="M36" s="55" t="s">
        <v>985</v>
      </c>
      <c r="N36" s="54" t="s">
        <v>10</v>
      </c>
      <c r="O36" s="54" t="s">
        <v>825</v>
      </c>
      <c r="P36" s="54" t="s">
        <v>12</v>
      </c>
      <c r="Q36" s="54" t="s">
        <v>11</v>
      </c>
    </row>
    <row r="37" spans="1:17" s="77" customFormat="1" ht="105" x14ac:dyDescent="0.25">
      <c r="A37" s="55">
        <v>1002</v>
      </c>
      <c r="B37" s="59" t="s">
        <v>479</v>
      </c>
      <c r="C37" s="59" t="s">
        <v>757</v>
      </c>
      <c r="D37" s="54" t="s">
        <v>759</v>
      </c>
      <c r="E37" s="54" t="s">
        <v>7</v>
      </c>
      <c r="F37" s="55">
        <v>876</v>
      </c>
      <c r="G37" s="55" t="s">
        <v>8</v>
      </c>
      <c r="H37" s="54">
        <v>1</v>
      </c>
      <c r="I37" s="54" t="s">
        <v>69</v>
      </c>
      <c r="J37" s="56">
        <v>3815000</v>
      </c>
      <c r="K37" s="55" t="s">
        <v>978</v>
      </c>
      <c r="L37" s="55" t="s">
        <v>980</v>
      </c>
      <c r="M37" s="55" t="s">
        <v>975</v>
      </c>
      <c r="N37" s="54" t="s">
        <v>10</v>
      </c>
      <c r="O37" s="54" t="s">
        <v>825</v>
      </c>
      <c r="P37" s="54" t="s">
        <v>12</v>
      </c>
      <c r="Q37" s="54" t="s">
        <v>11</v>
      </c>
    </row>
    <row r="38" spans="1:17" s="77" customFormat="1" ht="30" x14ac:dyDescent="0.25">
      <c r="A38" s="55">
        <v>1004</v>
      </c>
      <c r="B38" s="59" t="s">
        <v>67</v>
      </c>
      <c r="C38" s="59" t="s">
        <v>137</v>
      </c>
      <c r="D38" s="54" t="s">
        <v>491</v>
      </c>
      <c r="E38" s="54" t="s">
        <v>7</v>
      </c>
      <c r="F38" s="55">
        <v>876</v>
      </c>
      <c r="G38" s="55" t="s">
        <v>8</v>
      </c>
      <c r="H38" s="54">
        <v>1</v>
      </c>
      <c r="I38" s="54" t="s">
        <v>69</v>
      </c>
      <c r="J38" s="56">
        <v>2320600</v>
      </c>
      <c r="K38" s="55" t="s">
        <v>980</v>
      </c>
      <c r="L38" s="55" t="s">
        <v>976</v>
      </c>
      <c r="M38" s="55" t="s">
        <v>975</v>
      </c>
      <c r="N38" s="54" t="s">
        <v>16</v>
      </c>
      <c r="O38" s="54" t="s">
        <v>825</v>
      </c>
      <c r="P38" s="54" t="s">
        <v>11</v>
      </c>
      <c r="Q38" s="54" t="s">
        <v>11</v>
      </c>
    </row>
    <row r="39" spans="1:17" s="77" customFormat="1" ht="75" x14ac:dyDescent="0.25">
      <c r="A39" s="55">
        <v>1005</v>
      </c>
      <c r="B39" s="59" t="s">
        <v>62</v>
      </c>
      <c r="C39" s="59" t="s">
        <v>492</v>
      </c>
      <c r="D39" s="54" t="s">
        <v>493</v>
      </c>
      <c r="E39" s="54" t="s">
        <v>7</v>
      </c>
      <c r="F39" s="55">
        <v>876</v>
      </c>
      <c r="G39" s="55" t="s">
        <v>8</v>
      </c>
      <c r="H39" s="54">
        <v>1</v>
      </c>
      <c r="I39" s="54" t="s">
        <v>69</v>
      </c>
      <c r="J39" s="56">
        <v>1440000</v>
      </c>
      <c r="K39" s="55" t="s">
        <v>973</v>
      </c>
      <c r="L39" s="55" t="s">
        <v>980</v>
      </c>
      <c r="M39" s="55" t="s">
        <v>975</v>
      </c>
      <c r="N39" s="54" t="s">
        <v>10</v>
      </c>
      <c r="O39" s="54" t="s">
        <v>825</v>
      </c>
      <c r="P39" s="54" t="s">
        <v>12</v>
      </c>
      <c r="Q39" s="54" t="s">
        <v>11</v>
      </c>
    </row>
    <row r="40" spans="1:17" s="77" customFormat="1" ht="255" x14ac:dyDescent="0.25">
      <c r="A40" s="55">
        <v>1006</v>
      </c>
      <c r="B40" s="59" t="s">
        <v>494</v>
      </c>
      <c r="C40" s="59" t="s">
        <v>494</v>
      </c>
      <c r="D40" s="54" t="s">
        <v>495</v>
      </c>
      <c r="E40" s="54" t="s">
        <v>80</v>
      </c>
      <c r="F40" s="55">
        <v>876</v>
      </c>
      <c r="G40" s="55" t="s">
        <v>8</v>
      </c>
      <c r="H40" s="54">
        <v>1</v>
      </c>
      <c r="I40" s="54" t="s">
        <v>69</v>
      </c>
      <c r="J40" s="56">
        <v>750000</v>
      </c>
      <c r="K40" s="55" t="s">
        <v>980</v>
      </c>
      <c r="L40" s="55" t="s">
        <v>980</v>
      </c>
      <c r="M40" s="55" t="s">
        <v>975</v>
      </c>
      <c r="N40" s="54" t="s">
        <v>1051</v>
      </c>
      <c r="O40" s="54" t="s">
        <v>11</v>
      </c>
      <c r="P40" s="54" t="s">
        <v>11</v>
      </c>
      <c r="Q40" s="54" t="s">
        <v>12</v>
      </c>
    </row>
    <row r="41" spans="1:17" s="77" customFormat="1" ht="75" x14ac:dyDescent="0.25">
      <c r="A41" s="55">
        <v>1007</v>
      </c>
      <c r="B41" s="59" t="s">
        <v>487</v>
      </c>
      <c r="C41" s="59" t="s">
        <v>488</v>
      </c>
      <c r="D41" s="54" t="s">
        <v>489</v>
      </c>
      <c r="E41" s="54" t="s">
        <v>7</v>
      </c>
      <c r="F41" s="55">
        <v>876</v>
      </c>
      <c r="G41" s="55" t="s">
        <v>8</v>
      </c>
      <c r="H41" s="54">
        <v>1</v>
      </c>
      <c r="I41" s="54" t="s">
        <v>69</v>
      </c>
      <c r="J41" s="56">
        <v>13298528.4</v>
      </c>
      <c r="K41" s="55" t="s">
        <v>973</v>
      </c>
      <c r="L41" s="55" t="s">
        <v>980</v>
      </c>
      <c r="M41" s="55" t="s">
        <v>975</v>
      </c>
      <c r="N41" s="54" t="s">
        <v>16</v>
      </c>
      <c r="O41" s="54" t="s">
        <v>825</v>
      </c>
      <c r="P41" s="54" t="s">
        <v>11</v>
      </c>
      <c r="Q41" s="54" t="s">
        <v>11</v>
      </c>
    </row>
    <row r="42" spans="1:17" s="77" customFormat="1" ht="75" x14ac:dyDescent="0.25">
      <c r="A42" s="55">
        <v>1008</v>
      </c>
      <c r="B42" s="59" t="s">
        <v>481</v>
      </c>
      <c r="C42" s="59" t="s">
        <v>482</v>
      </c>
      <c r="D42" s="54" t="s">
        <v>1140</v>
      </c>
      <c r="E42" s="54" t="s">
        <v>7</v>
      </c>
      <c r="F42" s="55">
        <v>876</v>
      </c>
      <c r="G42" s="55" t="s">
        <v>8</v>
      </c>
      <c r="H42" s="54">
        <v>1</v>
      </c>
      <c r="I42" s="54" t="s">
        <v>69</v>
      </c>
      <c r="J42" s="56">
        <v>9485000</v>
      </c>
      <c r="K42" s="55" t="s">
        <v>978</v>
      </c>
      <c r="L42" s="55" t="s">
        <v>980</v>
      </c>
      <c r="M42" s="55" t="s">
        <v>975</v>
      </c>
      <c r="N42" s="54" t="s">
        <v>10</v>
      </c>
      <c r="O42" s="54" t="s">
        <v>825</v>
      </c>
      <c r="P42" s="54" t="s">
        <v>12</v>
      </c>
      <c r="Q42" s="54" t="s">
        <v>11</v>
      </c>
    </row>
    <row r="43" spans="1:17" s="77" customFormat="1" ht="75" x14ac:dyDescent="0.25">
      <c r="A43" s="55">
        <v>1009</v>
      </c>
      <c r="B43" s="59" t="s">
        <v>483</v>
      </c>
      <c r="C43" s="59" t="s">
        <v>484</v>
      </c>
      <c r="D43" s="54" t="s">
        <v>760</v>
      </c>
      <c r="E43" s="54" t="s">
        <v>7</v>
      </c>
      <c r="F43" s="55">
        <v>876</v>
      </c>
      <c r="G43" s="55" t="s">
        <v>8</v>
      </c>
      <c r="H43" s="54">
        <v>1</v>
      </c>
      <c r="I43" s="54" t="s">
        <v>69</v>
      </c>
      <c r="J43" s="56">
        <v>11279000</v>
      </c>
      <c r="K43" s="55" t="s">
        <v>980</v>
      </c>
      <c r="L43" s="55" t="s">
        <v>979</v>
      </c>
      <c r="M43" s="55" t="s">
        <v>1024</v>
      </c>
      <c r="N43" s="54" t="s">
        <v>10</v>
      </c>
      <c r="O43" s="54" t="s">
        <v>825</v>
      </c>
      <c r="P43" s="54" t="s">
        <v>12</v>
      </c>
      <c r="Q43" s="54" t="s">
        <v>11</v>
      </c>
    </row>
    <row r="44" spans="1:17" s="77" customFormat="1" ht="75" x14ac:dyDescent="0.25">
      <c r="A44" s="55">
        <v>1010</v>
      </c>
      <c r="B44" s="59" t="s">
        <v>485</v>
      </c>
      <c r="C44" s="59" t="s">
        <v>485</v>
      </c>
      <c r="D44" s="54" t="s">
        <v>761</v>
      </c>
      <c r="E44" s="54" t="s">
        <v>7</v>
      </c>
      <c r="F44" s="55">
        <v>876</v>
      </c>
      <c r="G44" s="55" t="s">
        <v>8</v>
      </c>
      <c r="H44" s="54">
        <v>1</v>
      </c>
      <c r="I44" s="54" t="s">
        <v>69</v>
      </c>
      <c r="J44" s="56">
        <v>14858000</v>
      </c>
      <c r="K44" s="55" t="s">
        <v>970</v>
      </c>
      <c r="L44" s="55" t="s">
        <v>976</v>
      </c>
      <c r="M44" s="55" t="s">
        <v>991</v>
      </c>
      <c r="N44" s="54" t="s">
        <v>63</v>
      </c>
      <c r="O44" s="54" t="s">
        <v>825</v>
      </c>
      <c r="P44" s="54" t="s">
        <v>12</v>
      </c>
      <c r="Q44" s="54" t="s">
        <v>11</v>
      </c>
    </row>
    <row r="45" spans="1:17" s="77" customFormat="1" ht="75" x14ac:dyDescent="0.25">
      <c r="A45" s="55">
        <v>1011</v>
      </c>
      <c r="B45" s="59" t="s">
        <v>483</v>
      </c>
      <c r="C45" s="59" t="s">
        <v>484</v>
      </c>
      <c r="D45" s="54" t="s">
        <v>762</v>
      </c>
      <c r="E45" s="54" t="s">
        <v>7</v>
      </c>
      <c r="F45" s="55">
        <v>876</v>
      </c>
      <c r="G45" s="55" t="s">
        <v>8</v>
      </c>
      <c r="H45" s="54">
        <v>1</v>
      </c>
      <c r="I45" s="54" t="s">
        <v>69</v>
      </c>
      <c r="J45" s="56">
        <v>5453000</v>
      </c>
      <c r="K45" s="55" t="s">
        <v>978</v>
      </c>
      <c r="L45" s="55" t="s">
        <v>980</v>
      </c>
      <c r="M45" s="55" t="s">
        <v>975</v>
      </c>
      <c r="N45" s="54" t="s">
        <v>10</v>
      </c>
      <c r="O45" s="54" t="s">
        <v>825</v>
      </c>
      <c r="P45" s="54" t="s">
        <v>12</v>
      </c>
      <c r="Q45" s="54" t="s">
        <v>11</v>
      </c>
    </row>
    <row r="46" spans="1:17" s="77" customFormat="1" ht="60" x14ac:dyDescent="0.25">
      <c r="A46" s="55">
        <v>1012</v>
      </c>
      <c r="B46" s="59" t="s">
        <v>483</v>
      </c>
      <c r="C46" s="59" t="s">
        <v>484</v>
      </c>
      <c r="D46" s="54" t="s">
        <v>763</v>
      </c>
      <c r="E46" s="54" t="s">
        <v>7</v>
      </c>
      <c r="F46" s="55">
        <v>876</v>
      </c>
      <c r="G46" s="55" t="s">
        <v>8</v>
      </c>
      <c r="H46" s="54">
        <v>1</v>
      </c>
      <c r="I46" s="54" t="s">
        <v>69</v>
      </c>
      <c r="J46" s="56">
        <v>13658000</v>
      </c>
      <c r="K46" s="55" t="s">
        <v>978</v>
      </c>
      <c r="L46" s="55" t="s">
        <v>980</v>
      </c>
      <c r="M46" s="55" t="s">
        <v>975</v>
      </c>
      <c r="N46" s="54" t="s">
        <v>63</v>
      </c>
      <c r="O46" s="54" t="s">
        <v>825</v>
      </c>
      <c r="P46" s="54" t="s">
        <v>12</v>
      </c>
      <c r="Q46" s="54" t="s">
        <v>11</v>
      </c>
    </row>
    <row r="47" spans="1:17" s="76" customFormat="1" ht="75" x14ac:dyDescent="0.25">
      <c r="A47" s="55">
        <v>1013</v>
      </c>
      <c r="B47" s="59" t="s">
        <v>483</v>
      </c>
      <c r="C47" s="59" t="s">
        <v>484</v>
      </c>
      <c r="D47" s="54" t="s">
        <v>764</v>
      </c>
      <c r="E47" s="54" t="s">
        <v>7</v>
      </c>
      <c r="F47" s="55">
        <v>876</v>
      </c>
      <c r="G47" s="55" t="s">
        <v>8</v>
      </c>
      <c r="H47" s="54">
        <v>1</v>
      </c>
      <c r="I47" s="54" t="s">
        <v>69</v>
      </c>
      <c r="J47" s="56">
        <v>9296000</v>
      </c>
      <c r="K47" s="55" t="s">
        <v>983</v>
      </c>
      <c r="L47" s="55" t="s">
        <v>975</v>
      </c>
      <c r="M47" s="55" t="s">
        <v>1026</v>
      </c>
      <c r="N47" s="54" t="s">
        <v>10</v>
      </c>
      <c r="O47" s="54" t="s">
        <v>825</v>
      </c>
      <c r="P47" s="54" t="s">
        <v>12</v>
      </c>
      <c r="Q47" s="54" t="s">
        <v>11</v>
      </c>
    </row>
    <row r="48" spans="1:17" s="77" customFormat="1" ht="60" x14ac:dyDescent="0.25">
      <c r="A48" s="55">
        <v>1014</v>
      </c>
      <c r="B48" s="59" t="s">
        <v>765</v>
      </c>
      <c r="C48" s="59" t="s">
        <v>766</v>
      </c>
      <c r="D48" s="54" t="s">
        <v>490</v>
      </c>
      <c r="E48" s="54" t="s">
        <v>80</v>
      </c>
      <c r="F48" s="55">
        <v>876</v>
      </c>
      <c r="G48" s="55" t="s">
        <v>8</v>
      </c>
      <c r="H48" s="54">
        <v>1</v>
      </c>
      <c r="I48" s="54" t="s">
        <v>69</v>
      </c>
      <c r="J48" s="56">
        <v>600000</v>
      </c>
      <c r="K48" s="55" t="s">
        <v>982</v>
      </c>
      <c r="L48" s="55" t="s">
        <v>982</v>
      </c>
      <c r="M48" s="55" t="s">
        <v>972</v>
      </c>
      <c r="N48" s="54" t="s">
        <v>1051</v>
      </c>
      <c r="O48" s="54" t="s">
        <v>11</v>
      </c>
      <c r="P48" s="54" t="s">
        <v>11</v>
      </c>
      <c r="Q48" s="54" t="s">
        <v>11</v>
      </c>
    </row>
    <row r="49" spans="1:17" s="77" customFormat="1" ht="60" x14ac:dyDescent="0.25">
      <c r="A49" s="55">
        <v>1015</v>
      </c>
      <c r="B49" s="59" t="s">
        <v>765</v>
      </c>
      <c r="C49" s="59" t="s">
        <v>766</v>
      </c>
      <c r="D49" s="54" t="s">
        <v>490</v>
      </c>
      <c r="E49" s="54" t="s">
        <v>80</v>
      </c>
      <c r="F49" s="55">
        <v>876</v>
      </c>
      <c r="G49" s="55" t="s">
        <v>8</v>
      </c>
      <c r="H49" s="54">
        <v>1</v>
      </c>
      <c r="I49" s="54" t="s">
        <v>69</v>
      </c>
      <c r="J49" s="56">
        <v>600000</v>
      </c>
      <c r="K49" s="55" t="s">
        <v>982</v>
      </c>
      <c r="L49" s="55" t="s">
        <v>982</v>
      </c>
      <c r="M49" s="55" t="s">
        <v>972</v>
      </c>
      <c r="N49" s="54" t="s">
        <v>1051</v>
      </c>
      <c r="O49" s="54" t="s">
        <v>11</v>
      </c>
      <c r="P49" s="54" t="s">
        <v>11</v>
      </c>
      <c r="Q49" s="54" t="s">
        <v>11</v>
      </c>
    </row>
    <row r="50" spans="1:17" s="77" customFormat="1" ht="60" x14ac:dyDescent="0.25">
      <c r="A50" s="55">
        <v>1016</v>
      </c>
      <c r="B50" s="59" t="s">
        <v>765</v>
      </c>
      <c r="C50" s="59" t="s">
        <v>766</v>
      </c>
      <c r="D50" s="54" t="s">
        <v>490</v>
      </c>
      <c r="E50" s="54" t="s">
        <v>80</v>
      </c>
      <c r="F50" s="55">
        <v>876</v>
      </c>
      <c r="G50" s="55" t="s">
        <v>8</v>
      </c>
      <c r="H50" s="54">
        <v>1</v>
      </c>
      <c r="I50" s="54" t="s">
        <v>69</v>
      </c>
      <c r="J50" s="56">
        <v>1300000</v>
      </c>
      <c r="K50" s="55" t="s">
        <v>982</v>
      </c>
      <c r="L50" s="55" t="s">
        <v>982</v>
      </c>
      <c r="M50" s="55" t="s">
        <v>972</v>
      </c>
      <c r="N50" s="54" t="s">
        <v>1051</v>
      </c>
      <c r="O50" s="54" t="s">
        <v>11</v>
      </c>
      <c r="P50" s="54" t="s">
        <v>11</v>
      </c>
      <c r="Q50" s="54" t="s">
        <v>11</v>
      </c>
    </row>
    <row r="51" spans="1:17" s="77" customFormat="1" ht="60" x14ac:dyDescent="0.25">
      <c r="A51" s="55">
        <v>1017</v>
      </c>
      <c r="B51" s="59" t="s">
        <v>765</v>
      </c>
      <c r="C51" s="59" t="s">
        <v>766</v>
      </c>
      <c r="D51" s="54" t="s">
        <v>490</v>
      </c>
      <c r="E51" s="54" t="s">
        <v>80</v>
      </c>
      <c r="F51" s="55">
        <v>876</v>
      </c>
      <c r="G51" s="55" t="s">
        <v>8</v>
      </c>
      <c r="H51" s="54">
        <v>1</v>
      </c>
      <c r="I51" s="54" t="s">
        <v>69</v>
      </c>
      <c r="J51" s="56">
        <v>1000000</v>
      </c>
      <c r="K51" s="55" t="s">
        <v>982</v>
      </c>
      <c r="L51" s="55" t="s">
        <v>982</v>
      </c>
      <c r="M51" s="55" t="s">
        <v>972</v>
      </c>
      <c r="N51" s="54" t="s">
        <v>1051</v>
      </c>
      <c r="O51" s="54" t="s">
        <v>11</v>
      </c>
      <c r="P51" s="54" t="s">
        <v>11</v>
      </c>
      <c r="Q51" s="54" t="s">
        <v>11</v>
      </c>
    </row>
    <row r="52" spans="1:17" s="77" customFormat="1" ht="60" x14ac:dyDescent="0.25">
      <c r="A52" s="55">
        <v>1018</v>
      </c>
      <c r="B52" s="59" t="s">
        <v>765</v>
      </c>
      <c r="C52" s="59" t="s">
        <v>766</v>
      </c>
      <c r="D52" s="54" t="s">
        <v>490</v>
      </c>
      <c r="E52" s="54" t="s">
        <v>80</v>
      </c>
      <c r="F52" s="55">
        <v>876</v>
      </c>
      <c r="G52" s="55" t="s">
        <v>8</v>
      </c>
      <c r="H52" s="54">
        <v>1</v>
      </c>
      <c r="I52" s="54" t="s">
        <v>69</v>
      </c>
      <c r="J52" s="56">
        <v>1400000</v>
      </c>
      <c r="K52" s="55" t="s">
        <v>982</v>
      </c>
      <c r="L52" s="55" t="s">
        <v>982</v>
      </c>
      <c r="M52" s="55" t="s">
        <v>972</v>
      </c>
      <c r="N52" s="54" t="s">
        <v>1051</v>
      </c>
      <c r="O52" s="54" t="s">
        <v>11</v>
      </c>
      <c r="P52" s="54" t="s">
        <v>11</v>
      </c>
      <c r="Q52" s="54" t="s">
        <v>11</v>
      </c>
    </row>
    <row r="53" spans="1:17" s="77" customFormat="1" ht="105" x14ac:dyDescent="0.25">
      <c r="A53" s="55">
        <v>1019</v>
      </c>
      <c r="B53" s="59" t="s">
        <v>463</v>
      </c>
      <c r="C53" s="59" t="s">
        <v>463</v>
      </c>
      <c r="D53" s="54" t="s">
        <v>838</v>
      </c>
      <c r="E53" s="54" t="s">
        <v>80</v>
      </c>
      <c r="F53" s="55">
        <v>796</v>
      </c>
      <c r="G53" s="55" t="s">
        <v>735</v>
      </c>
      <c r="H53" s="54">
        <v>1</v>
      </c>
      <c r="I53" s="54" t="s">
        <v>69</v>
      </c>
      <c r="J53" s="56">
        <v>2650000</v>
      </c>
      <c r="K53" s="55" t="s">
        <v>978</v>
      </c>
      <c r="L53" s="55" t="s">
        <v>980</v>
      </c>
      <c r="M53" s="55" t="s">
        <v>975</v>
      </c>
      <c r="N53" s="54" t="s">
        <v>10</v>
      </c>
      <c r="O53" s="54" t="s">
        <v>825</v>
      </c>
      <c r="P53" s="54" t="s">
        <v>12</v>
      </c>
      <c r="Q53" s="54" t="s">
        <v>11</v>
      </c>
    </row>
    <row r="54" spans="1:17" s="77" customFormat="1" ht="45" x14ac:dyDescent="0.25">
      <c r="A54" s="55">
        <v>1020</v>
      </c>
      <c r="B54" s="59" t="s">
        <v>463</v>
      </c>
      <c r="C54" s="59" t="s">
        <v>463</v>
      </c>
      <c r="D54" s="54" t="s">
        <v>767</v>
      </c>
      <c r="E54" s="54" t="s">
        <v>80</v>
      </c>
      <c r="F54" s="55">
        <v>796</v>
      </c>
      <c r="G54" s="55" t="s">
        <v>735</v>
      </c>
      <c r="H54" s="54">
        <v>1</v>
      </c>
      <c r="I54" s="54" t="s">
        <v>69</v>
      </c>
      <c r="J54" s="56">
        <v>44784000</v>
      </c>
      <c r="K54" s="55" t="s">
        <v>980</v>
      </c>
      <c r="L54" s="55" t="s">
        <v>980</v>
      </c>
      <c r="M54" s="55" t="s">
        <v>975</v>
      </c>
      <c r="N54" s="54" t="s">
        <v>1051</v>
      </c>
      <c r="O54" s="54" t="s">
        <v>11</v>
      </c>
      <c r="P54" s="54" t="s">
        <v>11</v>
      </c>
      <c r="Q54" s="54" t="s">
        <v>825</v>
      </c>
    </row>
    <row r="55" spans="1:17" s="77" customFormat="1" ht="195.75" customHeight="1" x14ac:dyDescent="0.25">
      <c r="A55" s="55">
        <v>1021</v>
      </c>
      <c r="B55" s="59" t="s">
        <v>112</v>
      </c>
      <c r="C55" s="59" t="s">
        <v>112</v>
      </c>
      <c r="D55" s="54" t="s">
        <v>768</v>
      </c>
      <c r="E55" s="54" t="s">
        <v>80</v>
      </c>
      <c r="F55" s="55">
        <v>876</v>
      </c>
      <c r="G55" s="55" t="s">
        <v>8</v>
      </c>
      <c r="H55" s="54">
        <v>2495382</v>
      </c>
      <c r="I55" s="54" t="s">
        <v>69</v>
      </c>
      <c r="J55" s="56">
        <v>931899369.94000006</v>
      </c>
      <c r="K55" s="55" t="s">
        <v>980</v>
      </c>
      <c r="L55" s="55" t="s">
        <v>980</v>
      </c>
      <c r="M55" s="55" t="s">
        <v>975</v>
      </c>
      <c r="N55" s="54" t="s">
        <v>1051</v>
      </c>
      <c r="O55" s="54" t="s">
        <v>11</v>
      </c>
      <c r="P55" s="54" t="s">
        <v>11</v>
      </c>
      <c r="Q55" s="54" t="s">
        <v>11</v>
      </c>
    </row>
    <row r="56" spans="1:17" s="77" customFormat="1" ht="60" x14ac:dyDescent="0.25">
      <c r="A56" s="55">
        <v>1022</v>
      </c>
      <c r="B56" s="59" t="s">
        <v>112</v>
      </c>
      <c r="C56" s="59" t="s">
        <v>433</v>
      </c>
      <c r="D56" s="54" t="s">
        <v>486</v>
      </c>
      <c r="E56" s="54" t="s">
        <v>80</v>
      </c>
      <c r="F56" s="55">
        <v>876</v>
      </c>
      <c r="G56" s="55" t="s">
        <v>8</v>
      </c>
      <c r="H56" s="54">
        <v>18251</v>
      </c>
      <c r="I56" s="54" t="s">
        <v>69</v>
      </c>
      <c r="J56" s="56">
        <v>37899345.850000001</v>
      </c>
      <c r="K56" s="55" t="s">
        <v>980</v>
      </c>
      <c r="L56" s="55" t="s">
        <v>980</v>
      </c>
      <c r="M56" s="55" t="s">
        <v>975</v>
      </c>
      <c r="N56" s="54" t="s">
        <v>1051</v>
      </c>
      <c r="O56" s="54" t="s">
        <v>11</v>
      </c>
      <c r="P56" s="54" t="s">
        <v>11</v>
      </c>
      <c r="Q56" s="54" t="s">
        <v>11</v>
      </c>
    </row>
    <row r="57" spans="1:17" s="77" customFormat="1" ht="30" x14ac:dyDescent="0.25">
      <c r="A57" s="51"/>
      <c r="B57" s="51"/>
      <c r="C57" s="51"/>
      <c r="D57" s="51"/>
      <c r="E57" s="51"/>
      <c r="F57" s="51"/>
      <c r="G57" s="51"/>
      <c r="H57" s="51"/>
      <c r="I57" s="51" t="s">
        <v>27</v>
      </c>
      <c r="J57" s="71">
        <f>SUM(J36:J56)</f>
        <v>1111602844.1900001</v>
      </c>
      <c r="K57" s="51"/>
      <c r="L57" s="51"/>
      <c r="M57" s="51"/>
      <c r="N57" s="51"/>
      <c r="O57" s="51"/>
      <c r="P57" s="51"/>
      <c r="Q57" s="51"/>
    </row>
    <row r="58" spans="1:17" s="77" customFormat="1" ht="75" x14ac:dyDescent="0.25">
      <c r="A58" s="55">
        <v>2001</v>
      </c>
      <c r="B58" s="59" t="s">
        <v>481</v>
      </c>
      <c r="C58" s="59" t="s">
        <v>482</v>
      </c>
      <c r="D58" s="54" t="s">
        <v>769</v>
      </c>
      <c r="E58" s="54" t="s">
        <v>7</v>
      </c>
      <c r="F58" s="55">
        <v>876</v>
      </c>
      <c r="G58" s="55" t="s">
        <v>8</v>
      </c>
      <c r="H58" s="54">
        <v>1</v>
      </c>
      <c r="I58" s="54" t="s">
        <v>31</v>
      </c>
      <c r="J58" s="56">
        <v>2611000</v>
      </c>
      <c r="K58" s="55" t="s">
        <v>970</v>
      </c>
      <c r="L58" s="55" t="s">
        <v>976</v>
      </c>
      <c r="M58" s="55" t="s">
        <v>1024</v>
      </c>
      <c r="N58" s="54" t="s">
        <v>10</v>
      </c>
      <c r="O58" s="54" t="s">
        <v>825</v>
      </c>
      <c r="P58" s="54" t="s">
        <v>12</v>
      </c>
      <c r="Q58" s="54" t="s">
        <v>11</v>
      </c>
    </row>
    <row r="59" spans="1:17" s="77" customFormat="1" ht="75" x14ac:dyDescent="0.25">
      <c r="A59" s="55">
        <v>2002</v>
      </c>
      <c r="B59" s="59" t="s">
        <v>483</v>
      </c>
      <c r="C59" s="59" t="s">
        <v>484</v>
      </c>
      <c r="D59" s="54" t="s">
        <v>770</v>
      </c>
      <c r="E59" s="54" t="s">
        <v>7</v>
      </c>
      <c r="F59" s="55">
        <v>876</v>
      </c>
      <c r="G59" s="55" t="s">
        <v>8</v>
      </c>
      <c r="H59" s="54">
        <v>1</v>
      </c>
      <c r="I59" s="54" t="s">
        <v>38</v>
      </c>
      <c r="J59" s="56">
        <v>1250000</v>
      </c>
      <c r="K59" s="55" t="s">
        <v>974</v>
      </c>
      <c r="L59" s="55" t="s">
        <v>979</v>
      </c>
      <c r="M59" s="55" t="s">
        <v>1029</v>
      </c>
      <c r="N59" s="54" t="s">
        <v>10</v>
      </c>
      <c r="O59" s="54" t="s">
        <v>825</v>
      </c>
      <c r="P59" s="54" t="s">
        <v>12</v>
      </c>
      <c r="Q59" s="54" t="s">
        <v>11</v>
      </c>
    </row>
    <row r="60" spans="1:17" s="77" customFormat="1" ht="45" x14ac:dyDescent="0.25">
      <c r="A60" s="55">
        <v>2003</v>
      </c>
      <c r="B60" s="59" t="s">
        <v>498</v>
      </c>
      <c r="C60" s="59" t="s">
        <v>500</v>
      </c>
      <c r="D60" s="54" t="s">
        <v>501</v>
      </c>
      <c r="E60" s="54" t="s">
        <v>80</v>
      </c>
      <c r="F60" s="55">
        <v>238</v>
      </c>
      <c r="G60" s="55" t="s">
        <v>502</v>
      </c>
      <c r="H60" s="54">
        <v>23610</v>
      </c>
      <c r="I60" s="54" t="s">
        <v>40</v>
      </c>
      <c r="J60" s="56">
        <v>9876535.1999999993</v>
      </c>
      <c r="K60" s="55" t="s">
        <v>980</v>
      </c>
      <c r="L60" s="55" t="s">
        <v>980</v>
      </c>
      <c r="M60" s="55" t="s">
        <v>975</v>
      </c>
      <c r="N60" s="54" t="s">
        <v>1051</v>
      </c>
      <c r="O60" s="54" t="s">
        <v>11</v>
      </c>
      <c r="P60" s="54" t="s">
        <v>11</v>
      </c>
      <c r="Q60" s="54" t="s">
        <v>11</v>
      </c>
    </row>
    <row r="61" spans="1:17" s="77" customFormat="1" ht="90" x14ac:dyDescent="0.25">
      <c r="A61" s="55">
        <v>2004</v>
      </c>
      <c r="B61" s="59" t="s">
        <v>461</v>
      </c>
      <c r="C61" s="59" t="s">
        <v>480</v>
      </c>
      <c r="D61" s="54" t="s">
        <v>771</v>
      </c>
      <c r="E61" s="54" t="s">
        <v>7</v>
      </c>
      <c r="F61" s="55">
        <v>876</v>
      </c>
      <c r="G61" s="55" t="s">
        <v>8</v>
      </c>
      <c r="H61" s="54">
        <v>1</v>
      </c>
      <c r="I61" s="54" t="s">
        <v>40</v>
      </c>
      <c r="J61" s="56">
        <v>1814000</v>
      </c>
      <c r="K61" s="55" t="s">
        <v>970</v>
      </c>
      <c r="L61" s="55" t="s">
        <v>976</v>
      </c>
      <c r="M61" s="55" t="s">
        <v>991</v>
      </c>
      <c r="N61" s="54" t="s">
        <v>10</v>
      </c>
      <c r="O61" s="54" t="s">
        <v>825</v>
      </c>
      <c r="P61" s="54" t="s">
        <v>12</v>
      </c>
      <c r="Q61" s="54" t="s">
        <v>11</v>
      </c>
    </row>
    <row r="62" spans="1:17" s="77" customFormat="1" ht="90" x14ac:dyDescent="0.25">
      <c r="A62" s="55">
        <v>2005</v>
      </c>
      <c r="B62" s="59" t="s">
        <v>461</v>
      </c>
      <c r="C62" s="59" t="s">
        <v>480</v>
      </c>
      <c r="D62" s="54" t="s">
        <v>772</v>
      </c>
      <c r="E62" s="54" t="s">
        <v>7</v>
      </c>
      <c r="F62" s="55">
        <v>876</v>
      </c>
      <c r="G62" s="55" t="s">
        <v>8</v>
      </c>
      <c r="H62" s="54">
        <v>1</v>
      </c>
      <c r="I62" s="54" t="s">
        <v>40</v>
      </c>
      <c r="J62" s="56">
        <v>3094000</v>
      </c>
      <c r="K62" s="55" t="s">
        <v>980</v>
      </c>
      <c r="L62" s="55" t="s">
        <v>979</v>
      </c>
      <c r="M62" s="55" t="s">
        <v>1024</v>
      </c>
      <c r="N62" s="54" t="s">
        <v>10</v>
      </c>
      <c r="O62" s="54" t="s">
        <v>825</v>
      </c>
      <c r="P62" s="54" t="s">
        <v>12</v>
      </c>
      <c r="Q62" s="54" t="s">
        <v>11</v>
      </c>
    </row>
    <row r="63" spans="1:17" s="77" customFormat="1" ht="75" x14ac:dyDescent="0.25">
      <c r="A63" s="55">
        <v>2006</v>
      </c>
      <c r="B63" s="59" t="s">
        <v>461</v>
      </c>
      <c r="C63" s="59" t="s">
        <v>773</v>
      </c>
      <c r="D63" s="54" t="s">
        <v>774</v>
      </c>
      <c r="E63" s="54" t="s">
        <v>7</v>
      </c>
      <c r="F63" s="55">
        <v>876</v>
      </c>
      <c r="G63" s="55" t="s">
        <v>8</v>
      </c>
      <c r="H63" s="54">
        <v>1</v>
      </c>
      <c r="I63" s="54" t="s">
        <v>40</v>
      </c>
      <c r="J63" s="56">
        <v>3043000</v>
      </c>
      <c r="K63" s="55" t="s">
        <v>980</v>
      </c>
      <c r="L63" s="55" t="s">
        <v>979</v>
      </c>
      <c r="M63" s="55" t="s">
        <v>1024</v>
      </c>
      <c r="N63" s="54" t="s">
        <v>10</v>
      </c>
      <c r="O63" s="54" t="s">
        <v>825</v>
      </c>
      <c r="P63" s="54" t="s">
        <v>12</v>
      </c>
      <c r="Q63" s="54" t="s">
        <v>11</v>
      </c>
    </row>
    <row r="64" spans="1:17" s="77" customFormat="1" ht="75" x14ac:dyDescent="0.25">
      <c r="A64" s="55">
        <v>2007</v>
      </c>
      <c r="B64" s="59" t="s">
        <v>481</v>
      </c>
      <c r="C64" s="59" t="s">
        <v>775</v>
      </c>
      <c r="D64" s="54" t="s">
        <v>776</v>
      </c>
      <c r="E64" s="54" t="s">
        <v>7</v>
      </c>
      <c r="F64" s="55">
        <v>876</v>
      </c>
      <c r="G64" s="55" t="s">
        <v>8</v>
      </c>
      <c r="H64" s="54">
        <v>1</v>
      </c>
      <c r="I64" s="54" t="s">
        <v>34</v>
      </c>
      <c r="J64" s="56">
        <v>3499000</v>
      </c>
      <c r="K64" s="55" t="s">
        <v>982</v>
      </c>
      <c r="L64" s="55" t="s">
        <v>983</v>
      </c>
      <c r="M64" s="55" t="s">
        <v>1094</v>
      </c>
      <c r="N64" s="54" t="s">
        <v>10</v>
      </c>
      <c r="O64" s="54" t="s">
        <v>825</v>
      </c>
      <c r="P64" s="54" t="s">
        <v>12</v>
      </c>
      <c r="Q64" s="54" t="s">
        <v>11</v>
      </c>
    </row>
    <row r="65" spans="1:17" s="77" customFormat="1" ht="75" x14ac:dyDescent="0.25">
      <c r="A65" s="55">
        <v>2008</v>
      </c>
      <c r="B65" s="59" t="s">
        <v>483</v>
      </c>
      <c r="C65" s="59" t="s">
        <v>484</v>
      </c>
      <c r="D65" s="54" t="s">
        <v>777</v>
      </c>
      <c r="E65" s="54" t="s">
        <v>7</v>
      </c>
      <c r="F65" s="55">
        <v>876</v>
      </c>
      <c r="G65" s="55" t="s">
        <v>8</v>
      </c>
      <c r="H65" s="54">
        <v>1</v>
      </c>
      <c r="I65" s="54" t="s">
        <v>40</v>
      </c>
      <c r="J65" s="56">
        <v>8784000</v>
      </c>
      <c r="K65" s="55" t="s">
        <v>974</v>
      </c>
      <c r="L65" s="55" t="s">
        <v>979</v>
      </c>
      <c r="M65" s="55" t="s">
        <v>1029</v>
      </c>
      <c r="N65" s="54" t="s">
        <v>10</v>
      </c>
      <c r="O65" s="54" t="s">
        <v>825</v>
      </c>
      <c r="P65" s="54" t="s">
        <v>12</v>
      </c>
      <c r="Q65" s="54" t="s">
        <v>11</v>
      </c>
    </row>
    <row r="66" spans="1:17" s="77" customFormat="1" ht="75" x14ac:dyDescent="0.25">
      <c r="A66" s="55">
        <v>2009</v>
      </c>
      <c r="B66" s="59" t="s">
        <v>483</v>
      </c>
      <c r="C66" s="59" t="s">
        <v>484</v>
      </c>
      <c r="D66" s="54" t="s">
        <v>778</v>
      </c>
      <c r="E66" s="54" t="s">
        <v>7</v>
      </c>
      <c r="F66" s="55">
        <v>876</v>
      </c>
      <c r="G66" s="55" t="s">
        <v>8</v>
      </c>
      <c r="H66" s="54">
        <v>1</v>
      </c>
      <c r="I66" s="54" t="s">
        <v>40</v>
      </c>
      <c r="J66" s="56">
        <v>3232000</v>
      </c>
      <c r="K66" s="55" t="s">
        <v>970</v>
      </c>
      <c r="L66" s="55" t="s">
        <v>976</v>
      </c>
      <c r="M66" s="55" t="s">
        <v>991</v>
      </c>
      <c r="N66" s="54" t="s">
        <v>10</v>
      </c>
      <c r="O66" s="54" t="s">
        <v>825</v>
      </c>
      <c r="P66" s="54" t="s">
        <v>12</v>
      </c>
      <c r="Q66" s="54" t="s">
        <v>11</v>
      </c>
    </row>
    <row r="67" spans="1:17" s="77" customFormat="1" ht="75" x14ac:dyDescent="0.25">
      <c r="A67" s="55">
        <v>2010</v>
      </c>
      <c r="B67" s="59" t="s">
        <v>483</v>
      </c>
      <c r="C67" s="59" t="s">
        <v>484</v>
      </c>
      <c r="D67" s="54" t="s">
        <v>779</v>
      </c>
      <c r="E67" s="54" t="s">
        <v>7</v>
      </c>
      <c r="F67" s="55">
        <v>876</v>
      </c>
      <c r="G67" s="55" t="s">
        <v>8</v>
      </c>
      <c r="H67" s="54">
        <v>1</v>
      </c>
      <c r="I67" s="54" t="s">
        <v>40</v>
      </c>
      <c r="J67" s="56">
        <v>9323000</v>
      </c>
      <c r="K67" s="55" t="s">
        <v>970</v>
      </c>
      <c r="L67" s="55" t="s">
        <v>976</v>
      </c>
      <c r="M67" s="55" t="s">
        <v>991</v>
      </c>
      <c r="N67" s="54" t="s">
        <v>10</v>
      </c>
      <c r="O67" s="54" t="s">
        <v>825</v>
      </c>
      <c r="P67" s="54" t="s">
        <v>12</v>
      </c>
      <c r="Q67" s="54" t="s">
        <v>11</v>
      </c>
    </row>
    <row r="68" spans="1:17" s="77" customFormat="1" ht="75" x14ac:dyDescent="0.25">
      <c r="A68" s="55">
        <v>2011</v>
      </c>
      <c r="B68" s="59" t="s">
        <v>483</v>
      </c>
      <c r="C68" s="59" t="s">
        <v>484</v>
      </c>
      <c r="D68" s="54" t="s">
        <v>780</v>
      </c>
      <c r="E68" s="54" t="s">
        <v>7</v>
      </c>
      <c r="F68" s="55">
        <v>876</v>
      </c>
      <c r="G68" s="55" t="s">
        <v>8</v>
      </c>
      <c r="H68" s="54">
        <v>1</v>
      </c>
      <c r="I68" s="54" t="s">
        <v>40</v>
      </c>
      <c r="J68" s="56">
        <v>10255000</v>
      </c>
      <c r="K68" s="55" t="s">
        <v>980</v>
      </c>
      <c r="L68" s="55" t="s">
        <v>979</v>
      </c>
      <c r="M68" s="55" t="s">
        <v>1024</v>
      </c>
      <c r="N68" s="54" t="s">
        <v>10</v>
      </c>
      <c r="O68" s="54" t="s">
        <v>825</v>
      </c>
      <c r="P68" s="54" t="s">
        <v>12</v>
      </c>
      <c r="Q68" s="54" t="s">
        <v>11</v>
      </c>
    </row>
    <row r="69" spans="1:17" s="77" customFormat="1" ht="45" x14ac:dyDescent="0.25">
      <c r="A69" s="55">
        <v>2012</v>
      </c>
      <c r="B69" s="59" t="s">
        <v>487</v>
      </c>
      <c r="C69" s="59" t="s">
        <v>488</v>
      </c>
      <c r="D69" s="54" t="s">
        <v>462</v>
      </c>
      <c r="E69" s="54" t="s">
        <v>80</v>
      </c>
      <c r="F69" s="55">
        <v>876</v>
      </c>
      <c r="G69" s="55" t="s">
        <v>8</v>
      </c>
      <c r="H69" s="54">
        <v>1</v>
      </c>
      <c r="I69" s="54" t="s">
        <v>40</v>
      </c>
      <c r="J69" s="56">
        <v>10700000</v>
      </c>
      <c r="K69" s="55" t="s">
        <v>980</v>
      </c>
      <c r="L69" s="55" t="s">
        <v>980</v>
      </c>
      <c r="M69" s="55" t="s">
        <v>975</v>
      </c>
      <c r="N69" s="54" t="s">
        <v>1051</v>
      </c>
      <c r="O69" s="54" t="s">
        <v>11</v>
      </c>
      <c r="P69" s="54" t="s">
        <v>11</v>
      </c>
      <c r="Q69" s="54" t="s">
        <v>11</v>
      </c>
    </row>
    <row r="70" spans="1:17" s="77" customFormat="1" ht="90" x14ac:dyDescent="0.25">
      <c r="A70" s="55">
        <v>2013</v>
      </c>
      <c r="B70" s="59" t="s">
        <v>781</v>
      </c>
      <c r="C70" s="59" t="s">
        <v>782</v>
      </c>
      <c r="D70" s="54" t="s">
        <v>506</v>
      </c>
      <c r="E70" s="54" t="s">
        <v>7</v>
      </c>
      <c r="F70" s="55">
        <v>876</v>
      </c>
      <c r="G70" s="55" t="s">
        <v>8</v>
      </c>
      <c r="H70" s="54">
        <v>1</v>
      </c>
      <c r="I70" s="54" t="s">
        <v>40</v>
      </c>
      <c r="J70" s="56">
        <v>2063000</v>
      </c>
      <c r="K70" s="55" t="s">
        <v>980</v>
      </c>
      <c r="L70" s="55" t="s">
        <v>980</v>
      </c>
      <c r="M70" s="55" t="s">
        <v>975</v>
      </c>
      <c r="N70" s="54" t="s">
        <v>1051</v>
      </c>
      <c r="O70" s="54" t="s">
        <v>11</v>
      </c>
      <c r="P70" s="54" t="s">
        <v>11</v>
      </c>
      <c r="Q70" s="54" t="s">
        <v>11</v>
      </c>
    </row>
    <row r="71" spans="1:17" s="77" customFormat="1" ht="75" x14ac:dyDescent="0.25">
      <c r="A71" s="55">
        <v>2014</v>
      </c>
      <c r="B71" s="59" t="s">
        <v>62</v>
      </c>
      <c r="C71" s="59" t="s">
        <v>783</v>
      </c>
      <c r="D71" s="54" t="s">
        <v>493</v>
      </c>
      <c r="E71" s="54" t="s">
        <v>7</v>
      </c>
      <c r="F71" s="55">
        <v>876</v>
      </c>
      <c r="G71" s="55" t="s">
        <v>8</v>
      </c>
      <c r="H71" s="54">
        <v>1</v>
      </c>
      <c r="I71" s="54" t="s">
        <v>40</v>
      </c>
      <c r="J71" s="56">
        <v>1977200</v>
      </c>
      <c r="K71" s="55" t="s">
        <v>1103</v>
      </c>
      <c r="L71" s="55" t="s">
        <v>977</v>
      </c>
      <c r="M71" s="55" t="s">
        <v>975</v>
      </c>
      <c r="N71" s="54" t="s">
        <v>10</v>
      </c>
      <c r="O71" s="54" t="s">
        <v>825</v>
      </c>
      <c r="P71" s="54" t="s">
        <v>12</v>
      </c>
      <c r="Q71" s="54" t="s">
        <v>11</v>
      </c>
    </row>
    <row r="72" spans="1:17" s="77" customFormat="1" ht="45" x14ac:dyDescent="0.25">
      <c r="A72" s="55">
        <v>2015</v>
      </c>
      <c r="B72" s="59" t="s">
        <v>433</v>
      </c>
      <c r="C72" s="59" t="s">
        <v>496</v>
      </c>
      <c r="D72" s="54" t="s">
        <v>497</v>
      </c>
      <c r="E72" s="54" t="s">
        <v>80</v>
      </c>
      <c r="F72" s="55">
        <v>876</v>
      </c>
      <c r="G72" s="55" t="s">
        <v>8</v>
      </c>
      <c r="H72" s="54">
        <v>1</v>
      </c>
      <c r="I72" s="54" t="s">
        <v>40</v>
      </c>
      <c r="J72" s="56">
        <v>4978908.76</v>
      </c>
      <c r="K72" s="55" t="s">
        <v>980</v>
      </c>
      <c r="L72" s="55" t="s">
        <v>980</v>
      </c>
      <c r="M72" s="55" t="s">
        <v>975</v>
      </c>
      <c r="N72" s="54" t="s">
        <v>1051</v>
      </c>
      <c r="O72" s="54" t="s">
        <v>11</v>
      </c>
      <c r="P72" s="54" t="s">
        <v>11</v>
      </c>
      <c r="Q72" s="54" t="s">
        <v>12</v>
      </c>
    </row>
    <row r="73" spans="1:17" s="77" customFormat="1" ht="45" x14ac:dyDescent="0.25">
      <c r="A73" s="55">
        <v>2016</v>
      </c>
      <c r="B73" s="59" t="s">
        <v>433</v>
      </c>
      <c r="C73" s="59" t="s">
        <v>496</v>
      </c>
      <c r="D73" s="54" t="s">
        <v>497</v>
      </c>
      <c r="E73" s="54" t="s">
        <v>80</v>
      </c>
      <c r="F73" s="55">
        <v>876</v>
      </c>
      <c r="G73" s="55" t="s">
        <v>8</v>
      </c>
      <c r="H73" s="54">
        <v>1</v>
      </c>
      <c r="I73" s="54" t="s">
        <v>40</v>
      </c>
      <c r="J73" s="56">
        <v>34397039.049999997</v>
      </c>
      <c r="K73" s="55" t="s">
        <v>980</v>
      </c>
      <c r="L73" s="55" t="s">
        <v>980</v>
      </c>
      <c r="M73" s="55" t="s">
        <v>975</v>
      </c>
      <c r="N73" s="54" t="s">
        <v>1051</v>
      </c>
      <c r="O73" s="54" t="s">
        <v>11</v>
      </c>
      <c r="P73" s="54" t="s">
        <v>11</v>
      </c>
      <c r="Q73" s="54" t="s">
        <v>12</v>
      </c>
    </row>
    <row r="74" spans="1:17" s="77" customFormat="1" ht="45" x14ac:dyDescent="0.25">
      <c r="A74" s="55">
        <v>2017</v>
      </c>
      <c r="B74" s="59" t="s">
        <v>433</v>
      </c>
      <c r="C74" s="59" t="s">
        <v>496</v>
      </c>
      <c r="D74" s="54" t="s">
        <v>497</v>
      </c>
      <c r="E74" s="54" t="s">
        <v>80</v>
      </c>
      <c r="F74" s="55">
        <v>876</v>
      </c>
      <c r="G74" s="55" t="s">
        <v>8</v>
      </c>
      <c r="H74" s="54">
        <v>1</v>
      </c>
      <c r="I74" s="54" t="s">
        <v>40</v>
      </c>
      <c r="J74" s="56">
        <v>14742491.619999999</v>
      </c>
      <c r="K74" s="55" t="s">
        <v>980</v>
      </c>
      <c r="L74" s="55" t="s">
        <v>980</v>
      </c>
      <c r="M74" s="55" t="s">
        <v>975</v>
      </c>
      <c r="N74" s="54" t="s">
        <v>1051</v>
      </c>
      <c r="O74" s="54" t="s">
        <v>11</v>
      </c>
      <c r="P74" s="54" t="s">
        <v>11</v>
      </c>
      <c r="Q74" s="54" t="s">
        <v>12</v>
      </c>
    </row>
    <row r="75" spans="1:17" s="77" customFormat="1" ht="45" x14ac:dyDescent="0.25">
      <c r="A75" s="55">
        <v>2018</v>
      </c>
      <c r="B75" s="59" t="s">
        <v>433</v>
      </c>
      <c r="C75" s="59" t="s">
        <v>496</v>
      </c>
      <c r="D75" s="54" t="s">
        <v>497</v>
      </c>
      <c r="E75" s="54" t="s">
        <v>80</v>
      </c>
      <c r="F75" s="55">
        <v>876</v>
      </c>
      <c r="G75" s="55" t="s">
        <v>8</v>
      </c>
      <c r="H75" s="54">
        <v>1</v>
      </c>
      <c r="I75" s="54" t="s">
        <v>40</v>
      </c>
      <c r="J75" s="56">
        <v>52179787.659999996</v>
      </c>
      <c r="K75" s="55" t="s">
        <v>980</v>
      </c>
      <c r="L75" s="55" t="s">
        <v>980</v>
      </c>
      <c r="M75" s="55" t="s">
        <v>975</v>
      </c>
      <c r="N75" s="54" t="s">
        <v>1051</v>
      </c>
      <c r="O75" s="54" t="s">
        <v>11</v>
      </c>
      <c r="P75" s="54" t="s">
        <v>11</v>
      </c>
      <c r="Q75" s="54" t="s">
        <v>12</v>
      </c>
    </row>
    <row r="76" spans="1:17" s="77" customFormat="1" ht="45" x14ac:dyDescent="0.25">
      <c r="A76" s="55">
        <v>2019</v>
      </c>
      <c r="B76" s="59" t="s">
        <v>433</v>
      </c>
      <c r="C76" s="59" t="s">
        <v>496</v>
      </c>
      <c r="D76" s="54" t="s">
        <v>497</v>
      </c>
      <c r="E76" s="54" t="s">
        <v>80</v>
      </c>
      <c r="F76" s="55">
        <v>876</v>
      </c>
      <c r="G76" s="55" t="s">
        <v>8</v>
      </c>
      <c r="H76" s="54">
        <v>1</v>
      </c>
      <c r="I76" s="54" t="s">
        <v>40</v>
      </c>
      <c r="J76" s="56">
        <v>12056865.699999999</v>
      </c>
      <c r="K76" s="55" t="s">
        <v>980</v>
      </c>
      <c r="L76" s="55" t="s">
        <v>980</v>
      </c>
      <c r="M76" s="55" t="s">
        <v>975</v>
      </c>
      <c r="N76" s="54" t="s">
        <v>1051</v>
      </c>
      <c r="O76" s="54" t="s">
        <v>11</v>
      </c>
      <c r="P76" s="54" t="s">
        <v>11</v>
      </c>
      <c r="Q76" s="54" t="s">
        <v>12</v>
      </c>
    </row>
    <row r="77" spans="1:17" s="77" customFormat="1" ht="45" x14ac:dyDescent="0.25">
      <c r="A77" s="55">
        <v>2020</v>
      </c>
      <c r="B77" s="59" t="s">
        <v>433</v>
      </c>
      <c r="C77" s="59" t="s">
        <v>496</v>
      </c>
      <c r="D77" s="54" t="s">
        <v>497</v>
      </c>
      <c r="E77" s="54" t="s">
        <v>80</v>
      </c>
      <c r="F77" s="55">
        <v>876</v>
      </c>
      <c r="G77" s="55" t="s">
        <v>8</v>
      </c>
      <c r="H77" s="54">
        <v>1</v>
      </c>
      <c r="I77" s="54" t="s">
        <v>40</v>
      </c>
      <c r="J77" s="56">
        <v>1012544137.15</v>
      </c>
      <c r="K77" s="55" t="s">
        <v>980</v>
      </c>
      <c r="L77" s="55" t="s">
        <v>980</v>
      </c>
      <c r="M77" s="55" t="s">
        <v>975</v>
      </c>
      <c r="N77" s="54" t="s">
        <v>1051</v>
      </c>
      <c r="O77" s="54" t="s">
        <v>11</v>
      </c>
      <c r="P77" s="54" t="s">
        <v>11</v>
      </c>
      <c r="Q77" s="54" t="s">
        <v>12</v>
      </c>
    </row>
    <row r="78" spans="1:17" s="77" customFormat="1" ht="45" x14ac:dyDescent="0.25">
      <c r="A78" s="55">
        <v>2021</v>
      </c>
      <c r="B78" s="59" t="s">
        <v>433</v>
      </c>
      <c r="C78" s="59" t="s">
        <v>496</v>
      </c>
      <c r="D78" s="54" t="s">
        <v>497</v>
      </c>
      <c r="E78" s="54" t="s">
        <v>80</v>
      </c>
      <c r="F78" s="55">
        <v>876</v>
      </c>
      <c r="G78" s="55" t="s">
        <v>8</v>
      </c>
      <c r="H78" s="54">
        <v>1</v>
      </c>
      <c r="I78" s="54" t="s">
        <v>40</v>
      </c>
      <c r="J78" s="56">
        <v>817465923.12</v>
      </c>
      <c r="K78" s="55" t="s">
        <v>980</v>
      </c>
      <c r="L78" s="55" t="s">
        <v>980</v>
      </c>
      <c r="M78" s="55" t="s">
        <v>975</v>
      </c>
      <c r="N78" s="54" t="s">
        <v>1051</v>
      </c>
      <c r="O78" s="54" t="s">
        <v>11</v>
      </c>
      <c r="P78" s="54" t="s">
        <v>11</v>
      </c>
      <c r="Q78" s="54" t="s">
        <v>12</v>
      </c>
    </row>
    <row r="79" spans="1:17" s="77" customFormat="1" ht="45" x14ac:dyDescent="0.25">
      <c r="A79" s="55">
        <v>2022</v>
      </c>
      <c r="B79" s="59" t="s">
        <v>433</v>
      </c>
      <c r="C79" s="59" t="s">
        <v>496</v>
      </c>
      <c r="D79" s="54" t="s">
        <v>497</v>
      </c>
      <c r="E79" s="54" t="s">
        <v>80</v>
      </c>
      <c r="F79" s="55">
        <v>876</v>
      </c>
      <c r="G79" s="55" t="s">
        <v>8</v>
      </c>
      <c r="H79" s="54">
        <v>1</v>
      </c>
      <c r="I79" s="54" t="s">
        <v>40</v>
      </c>
      <c r="J79" s="56">
        <v>1136109464.6500001</v>
      </c>
      <c r="K79" s="55" t="s">
        <v>980</v>
      </c>
      <c r="L79" s="55" t="s">
        <v>980</v>
      </c>
      <c r="M79" s="55" t="s">
        <v>975</v>
      </c>
      <c r="N79" s="54" t="s">
        <v>1051</v>
      </c>
      <c r="O79" s="54" t="s">
        <v>11</v>
      </c>
      <c r="P79" s="54" t="s">
        <v>11</v>
      </c>
      <c r="Q79" s="54" t="s">
        <v>12</v>
      </c>
    </row>
    <row r="80" spans="1:17" s="77" customFormat="1" ht="45" x14ac:dyDescent="0.25">
      <c r="A80" s="55">
        <v>2023</v>
      </c>
      <c r="B80" s="59" t="s">
        <v>498</v>
      </c>
      <c r="C80" s="59" t="s">
        <v>500</v>
      </c>
      <c r="D80" s="54" t="s">
        <v>499</v>
      </c>
      <c r="E80" s="54" t="s">
        <v>80</v>
      </c>
      <c r="F80" s="55">
        <v>876</v>
      </c>
      <c r="G80" s="55" t="s">
        <v>8</v>
      </c>
      <c r="H80" s="54">
        <v>1</v>
      </c>
      <c r="I80" s="54" t="s">
        <v>40</v>
      </c>
      <c r="J80" s="56">
        <v>12379098.689999999</v>
      </c>
      <c r="K80" s="55" t="s">
        <v>980</v>
      </c>
      <c r="L80" s="55" t="s">
        <v>980</v>
      </c>
      <c r="M80" s="55" t="s">
        <v>975</v>
      </c>
      <c r="N80" s="54" t="s">
        <v>1051</v>
      </c>
      <c r="O80" s="54" t="s">
        <v>11</v>
      </c>
      <c r="P80" s="54" t="s">
        <v>11</v>
      </c>
      <c r="Q80" s="54" t="s">
        <v>12</v>
      </c>
    </row>
    <row r="81" spans="1:17" s="77" customFormat="1" ht="45" x14ac:dyDescent="0.25">
      <c r="A81" s="55">
        <v>2024</v>
      </c>
      <c r="B81" s="59" t="s">
        <v>498</v>
      </c>
      <c r="C81" s="59" t="s">
        <v>500</v>
      </c>
      <c r="D81" s="54" t="s">
        <v>499</v>
      </c>
      <c r="E81" s="54" t="s">
        <v>80</v>
      </c>
      <c r="F81" s="55">
        <v>876</v>
      </c>
      <c r="G81" s="55" t="s">
        <v>8</v>
      </c>
      <c r="H81" s="54">
        <v>1</v>
      </c>
      <c r="I81" s="54" t="s">
        <v>40</v>
      </c>
      <c r="J81" s="56">
        <v>39734767.799999997</v>
      </c>
      <c r="K81" s="55" t="s">
        <v>980</v>
      </c>
      <c r="L81" s="55" t="s">
        <v>980</v>
      </c>
      <c r="M81" s="55" t="s">
        <v>975</v>
      </c>
      <c r="N81" s="54" t="s">
        <v>1051</v>
      </c>
      <c r="O81" s="54" t="s">
        <v>11</v>
      </c>
      <c r="P81" s="54" t="s">
        <v>11</v>
      </c>
      <c r="Q81" s="54" t="s">
        <v>12</v>
      </c>
    </row>
    <row r="82" spans="1:17" s="77" customFormat="1" ht="45" x14ac:dyDescent="0.25">
      <c r="A82" s="55">
        <v>2025</v>
      </c>
      <c r="B82" s="59" t="s">
        <v>498</v>
      </c>
      <c r="C82" s="59" t="s">
        <v>500</v>
      </c>
      <c r="D82" s="54" t="s">
        <v>499</v>
      </c>
      <c r="E82" s="54" t="s">
        <v>80</v>
      </c>
      <c r="F82" s="55">
        <v>876</v>
      </c>
      <c r="G82" s="55" t="s">
        <v>8</v>
      </c>
      <c r="H82" s="54">
        <v>1</v>
      </c>
      <c r="I82" s="54" t="s">
        <v>40</v>
      </c>
      <c r="J82" s="56">
        <v>516689349.77999997</v>
      </c>
      <c r="K82" s="55" t="s">
        <v>980</v>
      </c>
      <c r="L82" s="55" t="s">
        <v>980</v>
      </c>
      <c r="M82" s="55" t="s">
        <v>975</v>
      </c>
      <c r="N82" s="54" t="s">
        <v>1051</v>
      </c>
      <c r="O82" s="54" t="s">
        <v>11</v>
      </c>
      <c r="P82" s="54" t="s">
        <v>11</v>
      </c>
      <c r="Q82" s="54" t="s">
        <v>12</v>
      </c>
    </row>
    <row r="83" spans="1:17" s="77" customFormat="1" ht="45" x14ac:dyDescent="0.25">
      <c r="A83" s="55">
        <v>2026</v>
      </c>
      <c r="B83" s="59" t="s">
        <v>498</v>
      </c>
      <c r="C83" s="59" t="s">
        <v>500</v>
      </c>
      <c r="D83" s="54" t="s">
        <v>499</v>
      </c>
      <c r="E83" s="54" t="s">
        <v>80</v>
      </c>
      <c r="F83" s="55">
        <v>876</v>
      </c>
      <c r="G83" s="55" t="s">
        <v>8</v>
      </c>
      <c r="H83" s="54">
        <v>1</v>
      </c>
      <c r="I83" s="54" t="s">
        <v>40</v>
      </c>
      <c r="J83" s="56">
        <v>242589798.36000001</v>
      </c>
      <c r="K83" s="55" t="s">
        <v>980</v>
      </c>
      <c r="L83" s="55" t="s">
        <v>980</v>
      </c>
      <c r="M83" s="55" t="s">
        <v>975</v>
      </c>
      <c r="N83" s="54" t="s">
        <v>1051</v>
      </c>
      <c r="O83" s="54" t="s">
        <v>11</v>
      </c>
      <c r="P83" s="54" t="s">
        <v>11</v>
      </c>
      <c r="Q83" s="54" t="s">
        <v>12</v>
      </c>
    </row>
    <row r="84" spans="1:17" s="77" customFormat="1" ht="60" x14ac:dyDescent="0.25">
      <c r="A84" s="55">
        <v>2027</v>
      </c>
      <c r="B84" s="59" t="s">
        <v>765</v>
      </c>
      <c r="C84" s="59" t="s">
        <v>766</v>
      </c>
      <c r="D84" s="54" t="s">
        <v>490</v>
      </c>
      <c r="E84" s="54" t="s">
        <v>80</v>
      </c>
      <c r="F84" s="55">
        <v>876</v>
      </c>
      <c r="G84" s="55" t="s">
        <v>8</v>
      </c>
      <c r="H84" s="54">
        <v>1</v>
      </c>
      <c r="I84" s="54" t="s">
        <v>40</v>
      </c>
      <c r="J84" s="56">
        <v>10155000</v>
      </c>
      <c r="K84" s="55" t="s">
        <v>982</v>
      </c>
      <c r="L84" s="55" t="s">
        <v>982</v>
      </c>
      <c r="M84" s="55" t="s">
        <v>972</v>
      </c>
      <c r="N84" s="54" t="s">
        <v>1051</v>
      </c>
      <c r="O84" s="54" t="s">
        <v>11</v>
      </c>
      <c r="P84" s="54" t="s">
        <v>11</v>
      </c>
      <c r="Q84" s="54" t="s">
        <v>11</v>
      </c>
    </row>
    <row r="85" spans="1:17" s="77" customFormat="1" ht="90" x14ac:dyDescent="0.25">
      <c r="A85" s="55">
        <v>2028</v>
      </c>
      <c r="B85" s="59" t="s">
        <v>503</v>
      </c>
      <c r="C85" s="59" t="s">
        <v>504</v>
      </c>
      <c r="D85" s="54" t="s">
        <v>784</v>
      </c>
      <c r="E85" s="54" t="s">
        <v>7</v>
      </c>
      <c r="F85" s="55">
        <v>876</v>
      </c>
      <c r="G85" s="55" t="s">
        <v>8</v>
      </c>
      <c r="H85" s="54">
        <v>1</v>
      </c>
      <c r="I85" s="54" t="s">
        <v>40</v>
      </c>
      <c r="J85" s="56">
        <v>14041728</v>
      </c>
      <c r="K85" s="55" t="s">
        <v>978</v>
      </c>
      <c r="L85" s="55" t="s">
        <v>980</v>
      </c>
      <c r="M85" s="55" t="s">
        <v>975</v>
      </c>
      <c r="N85" s="54" t="s">
        <v>16</v>
      </c>
      <c r="O85" s="54" t="s">
        <v>825</v>
      </c>
      <c r="P85" s="54" t="s">
        <v>11</v>
      </c>
      <c r="Q85" s="54" t="s">
        <v>11</v>
      </c>
    </row>
    <row r="86" spans="1:17" s="77" customFormat="1" ht="150" x14ac:dyDescent="0.25">
      <c r="A86" s="55">
        <v>2029</v>
      </c>
      <c r="B86" s="59" t="s">
        <v>785</v>
      </c>
      <c r="C86" s="59" t="s">
        <v>476</v>
      </c>
      <c r="D86" s="54" t="s">
        <v>505</v>
      </c>
      <c r="E86" s="54" t="s">
        <v>80</v>
      </c>
      <c r="F86" s="55">
        <v>876</v>
      </c>
      <c r="G86" s="55" t="s">
        <v>8</v>
      </c>
      <c r="H86" s="54">
        <v>1</v>
      </c>
      <c r="I86" s="54" t="s">
        <v>40</v>
      </c>
      <c r="J86" s="56">
        <v>2160000</v>
      </c>
      <c r="K86" s="55" t="s">
        <v>980</v>
      </c>
      <c r="L86" s="55" t="s">
        <v>980</v>
      </c>
      <c r="M86" s="55" t="s">
        <v>975</v>
      </c>
      <c r="N86" s="54" t="s">
        <v>1051</v>
      </c>
      <c r="O86" s="54" t="s">
        <v>11</v>
      </c>
      <c r="P86" s="54" t="s">
        <v>11</v>
      </c>
      <c r="Q86" s="54" t="s">
        <v>11</v>
      </c>
    </row>
    <row r="87" spans="1:17" s="77" customFormat="1" ht="45" x14ac:dyDescent="0.25">
      <c r="A87" s="55">
        <v>2030</v>
      </c>
      <c r="B87" s="59" t="s">
        <v>463</v>
      </c>
      <c r="C87" s="59" t="s">
        <v>463</v>
      </c>
      <c r="D87" s="54" t="s">
        <v>786</v>
      </c>
      <c r="E87" s="54" t="s">
        <v>80</v>
      </c>
      <c r="F87" s="55">
        <v>796</v>
      </c>
      <c r="G87" s="55" t="s">
        <v>735</v>
      </c>
      <c r="H87" s="54">
        <v>1</v>
      </c>
      <c r="I87" s="54" t="s">
        <v>40</v>
      </c>
      <c r="J87" s="56">
        <v>76296000</v>
      </c>
      <c r="K87" s="55" t="s">
        <v>980</v>
      </c>
      <c r="L87" s="55" t="s">
        <v>980</v>
      </c>
      <c r="M87" s="55" t="s">
        <v>975</v>
      </c>
      <c r="N87" s="54" t="s">
        <v>1051</v>
      </c>
      <c r="O87" s="54" t="s">
        <v>11</v>
      </c>
      <c r="P87" s="54" t="s">
        <v>11</v>
      </c>
      <c r="Q87" s="54" t="s">
        <v>825</v>
      </c>
    </row>
    <row r="88" spans="1:17" s="77" customFormat="1" ht="75" x14ac:dyDescent="0.25">
      <c r="A88" s="55">
        <v>2031</v>
      </c>
      <c r="B88" s="59" t="s">
        <v>463</v>
      </c>
      <c r="C88" s="59" t="s">
        <v>463</v>
      </c>
      <c r="D88" s="54" t="s">
        <v>837</v>
      </c>
      <c r="E88" s="54" t="s">
        <v>80</v>
      </c>
      <c r="F88" s="55">
        <v>796</v>
      </c>
      <c r="G88" s="55" t="s">
        <v>735</v>
      </c>
      <c r="H88" s="54">
        <v>1</v>
      </c>
      <c r="I88" s="54" t="s">
        <v>40</v>
      </c>
      <c r="J88" s="56">
        <v>1207000</v>
      </c>
      <c r="K88" s="55" t="s">
        <v>978</v>
      </c>
      <c r="L88" s="55" t="s">
        <v>980</v>
      </c>
      <c r="M88" s="55" t="s">
        <v>975</v>
      </c>
      <c r="N88" s="54" t="s">
        <v>10</v>
      </c>
      <c r="O88" s="54" t="s">
        <v>825</v>
      </c>
      <c r="P88" s="54" t="s">
        <v>12</v>
      </c>
      <c r="Q88" s="54" t="s">
        <v>11</v>
      </c>
    </row>
    <row r="89" spans="1:17" s="77" customFormat="1" ht="30" x14ac:dyDescent="0.25">
      <c r="A89" s="51"/>
      <c r="B89" s="51"/>
      <c r="C89" s="51"/>
      <c r="D89" s="51"/>
      <c r="E89" s="51"/>
      <c r="F89" s="51"/>
      <c r="G89" s="51"/>
      <c r="H89" s="51"/>
      <c r="I89" s="51" t="s">
        <v>41</v>
      </c>
      <c r="J89" s="71">
        <f>SUM(J58:J88)</f>
        <v>4071249095.5400004</v>
      </c>
      <c r="K89" s="51"/>
      <c r="L89" s="51"/>
      <c r="M89" s="51"/>
      <c r="N89" s="51"/>
      <c r="O89" s="51"/>
      <c r="P89" s="51"/>
      <c r="Q89" s="51"/>
    </row>
    <row r="90" spans="1:17" s="77" customFormat="1" ht="60" x14ac:dyDescent="0.25">
      <c r="A90" s="55">
        <v>3001</v>
      </c>
      <c r="B90" s="59" t="s">
        <v>498</v>
      </c>
      <c r="C90" s="59" t="s">
        <v>507</v>
      </c>
      <c r="D90" s="54" t="s">
        <v>508</v>
      </c>
      <c r="E90" s="54" t="s">
        <v>80</v>
      </c>
      <c r="F90" s="55">
        <v>238</v>
      </c>
      <c r="G90" s="55" t="s">
        <v>502</v>
      </c>
      <c r="H90" s="54">
        <v>3693</v>
      </c>
      <c r="I90" s="54" t="s">
        <v>42</v>
      </c>
      <c r="J90" s="56">
        <v>13475394.74</v>
      </c>
      <c r="K90" s="55" t="s">
        <v>980</v>
      </c>
      <c r="L90" s="55" t="s">
        <v>980</v>
      </c>
      <c r="M90" s="55" t="s">
        <v>975</v>
      </c>
      <c r="N90" s="54" t="s">
        <v>1051</v>
      </c>
      <c r="O90" s="54" t="s">
        <v>11</v>
      </c>
      <c r="P90" s="54" t="s">
        <v>11</v>
      </c>
      <c r="Q90" s="54" t="s">
        <v>12</v>
      </c>
    </row>
    <row r="91" spans="1:17" s="77" customFormat="1" ht="60" x14ac:dyDescent="0.25">
      <c r="A91" s="55">
        <v>3002</v>
      </c>
      <c r="B91" s="59" t="s">
        <v>498</v>
      </c>
      <c r="C91" s="59" t="s">
        <v>507</v>
      </c>
      <c r="D91" s="54" t="s">
        <v>509</v>
      </c>
      <c r="E91" s="54" t="s">
        <v>80</v>
      </c>
      <c r="F91" s="55">
        <v>238</v>
      </c>
      <c r="G91" s="55" t="s">
        <v>502</v>
      </c>
      <c r="H91" s="54">
        <v>1084</v>
      </c>
      <c r="I91" s="54" t="s">
        <v>42</v>
      </c>
      <c r="J91" s="56">
        <v>4208938.63</v>
      </c>
      <c r="K91" s="55" t="s">
        <v>980</v>
      </c>
      <c r="L91" s="55" t="s">
        <v>980</v>
      </c>
      <c r="M91" s="55" t="s">
        <v>975</v>
      </c>
      <c r="N91" s="54" t="s">
        <v>1051</v>
      </c>
      <c r="O91" s="54" t="s">
        <v>11</v>
      </c>
      <c r="P91" s="54" t="s">
        <v>11</v>
      </c>
      <c r="Q91" s="54" t="s">
        <v>12</v>
      </c>
    </row>
    <row r="92" spans="1:17" s="77" customFormat="1" ht="75" x14ac:dyDescent="0.25">
      <c r="A92" s="55">
        <v>3003</v>
      </c>
      <c r="B92" s="59" t="s">
        <v>498</v>
      </c>
      <c r="C92" s="59" t="s">
        <v>507</v>
      </c>
      <c r="D92" s="54" t="s">
        <v>572</v>
      </c>
      <c r="E92" s="54" t="s">
        <v>80</v>
      </c>
      <c r="F92" s="55">
        <v>238</v>
      </c>
      <c r="G92" s="55" t="s">
        <v>502</v>
      </c>
      <c r="H92" s="54">
        <v>3702</v>
      </c>
      <c r="I92" s="54" t="s">
        <v>42</v>
      </c>
      <c r="J92" s="56">
        <v>3645046.16</v>
      </c>
      <c r="K92" s="55" t="s">
        <v>980</v>
      </c>
      <c r="L92" s="55" t="s">
        <v>980</v>
      </c>
      <c r="M92" s="55" t="s">
        <v>975</v>
      </c>
      <c r="N92" s="54" t="s">
        <v>1051</v>
      </c>
      <c r="O92" s="54" t="s">
        <v>11</v>
      </c>
      <c r="P92" s="54" t="s">
        <v>11</v>
      </c>
      <c r="Q92" s="54" t="s">
        <v>12</v>
      </c>
    </row>
    <row r="93" spans="1:17" s="77" customFormat="1" ht="60" x14ac:dyDescent="0.25">
      <c r="A93" s="55">
        <v>3004</v>
      </c>
      <c r="B93" s="59" t="s">
        <v>765</v>
      </c>
      <c r="C93" s="59" t="s">
        <v>766</v>
      </c>
      <c r="D93" s="54" t="s">
        <v>490</v>
      </c>
      <c r="E93" s="54" t="s">
        <v>80</v>
      </c>
      <c r="F93" s="55">
        <v>876</v>
      </c>
      <c r="G93" s="55" t="s">
        <v>8</v>
      </c>
      <c r="H93" s="54">
        <v>1</v>
      </c>
      <c r="I93" s="54" t="s">
        <v>42</v>
      </c>
      <c r="J93" s="56">
        <v>1600000</v>
      </c>
      <c r="K93" s="55" t="s">
        <v>980</v>
      </c>
      <c r="L93" s="55" t="s">
        <v>982</v>
      </c>
      <c r="M93" s="55" t="s">
        <v>972</v>
      </c>
      <c r="N93" s="54" t="s">
        <v>1051</v>
      </c>
      <c r="O93" s="54" t="s">
        <v>11</v>
      </c>
      <c r="P93" s="54" t="s">
        <v>11</v>
      </c>
      <c r="Q93" s="54" t="s">
        <v>11</v>
      </c>
    </row>
    <row r="94" spans="1:17" s="77" customFormat="1" ht="45" x14ac:dyDescent="0.25">
      <c r="A94" s="55">
        <v>3005</v>
      </c>
      <c r="B94" s="59" t="s">
        <v>463</v>
      </c>
      <c r="C94" s="59" t="s">
        <v>463</v>
      </c>
      <c r="D94" s="54" t="s">
        <v>787</v>
      </c>
      <c r="E94" s="54" t="s">
        <v>80</v>
      </c>
      <c r="F94" s="55">
        <v>796</v>
      </c>
      <c r="G94" s="55" t="s">
        <v>735</v>
      </c>
      <c r="H94" s="54">
        <v>1</v>
      </c>
      <c r="I94" s="54" t="s">
        <v>42</v>
      </c>
      <c r="J94" s="56">
        <v>8403000</v>
      </c>
      <c r="K94" s="55" t="s">
        <v>980</v>
      </c>
      <c r="L94" s="55" t="s">
        <v>980</v>
      </c>
      <c r="M94" s="55" t="s">
        <v>975</v>
      </c>
      <c r="N94" s="54" t="s">
        <v>1051</v>
      </c>
      <c r="O94" s="54" t="s">
        <v>11</v>
      </c>
      <c r="P94" s="54" t="s">
        <v>11</v>
      </c>
      <c r="Q94" s="54" t="s">
        <v>825</v>
      </c>
    </row>
    <row r="95" spans="1:17" s="77" customFormat="1" ht="15" x14ac:dyDescent="0.25">
      <c r="A95" s="51"/>
      <c r="B95" s="51"/>
      <c r="C95" s="51"/>
      <c r="D95" s="51"/>
      <c r="E95" s="51"/>
      <c r="F95" s="51"/>
      <c r="G95" s="51"/>
      <c r="H95" s="51"/>
      <c r="I95" s="51" t="s">
        <v>45</v>
      </c>
      <c r="J95" s="71">
        <f>SUM(J90:J94)</f>
        <v>31332379.530000001</v>
      </c>
      <c r="K95" s="51"/>
      <c r="L95" s="51"/>
      <c r="M95" s="51"/>
      <c r="N95" s="51"/>
      <c r="O95" s="51"/>
      <c r="P95" s="51"/>
      <c r="Q95" s="51"/>
    </row>
    <row r="96" spans="1:17" s="77" customFormat="1" ht="45" x14ac:dyDescent="0.25">
      <c r="A96" s="55">
        <v>4001</v>
      </c>
      <c r="B96" s="59" t="s">
        <v>788</v>
      </c>
      <c r="C96" s="59" t="s">
        <v>488</v>
      </c>
      <c r="D96" s="54" t="s">
        <v>462</v>
      </c>
      <c r="E96" s="54" t="s">
        <v>80</v>
      </c>
      <c r="F96" s="55">
        <v>876</v>
      </c>
      <c r="G96" s="55" t="s">
        <v>8</v>
      </c>
      <c r="H96" s="54">
        <v>1</v>
      </c>
      <c r="I96" s="54" t="s">
        <v>49</v>
      </c>
      <c r="J96" s="56">
        <v>1500000</v>
      </c>
      <c r="K96" s="55" t="s">
        <v>980</v>
      </c>
      <c r="L96" s="55" t="s">
        <v>980</v>
      </c>
      <c r="M96" s="55" t="s">
        <v>975</v>
      </c>
      <c r="N96" s="54" t="s">
        <v>1051</v>
      </c>
      <c r="O96" s="54" t="s">
        <v>11</v>
      </c>
      <c r="P96" s="54" t="s">
        <v>11</v>
      </c>
      <c r="Q96" s="54" t="s">
        <v>11</v>
      </c>
    </row>
    <row r="97" spans="1:17" s="77" customFormat="1" ht="60" x14ac:dyDescent="0.25">
      <c r="A97" s="55">
        <v>4002</v>
      </c>
      <c r="B97" s="59" t="s">
        <v>765</v>
      </c>
      <c r="C97" s="59" t="s">
        <v>766</v>
      </c>
      <c r="D97" s="54" t="s">
        <v>490</v>
      </c>
      <c r="E97" s="54" t="s">
        <v>80</v>
      </c>
      <c r="F97" s="55">
        <v>876</v>
      </c>
      <c r="G97" s="55" t="s">
        <v>8</v>
      </c>
      <c r="H97" s="54">
        <v>1</v>
      </c>
      <c r="I97" s="54" t="s">
        <v>49</v>
      </c>
      <c r="J97" s="56">
        <v>1700000</v>
      </c>
      <c r="K97" s="55" t="s">
        <v>979</v>
      </c>
      <c r="L97" s="55" t="s">
        <v>982</v>
      </c>
      <c r="M97" s="55" t="s">
        <v>972</v>
      </c>
      <c r="N97" s="54" t="s">
        <v>1051</v>
      </c>
      <c r="O97" s="54" t="s">
        <v>11</v>
      </c>
      <c r="P97" s="54" t="s">
        <v>11</v>
      </c>
      <c r="Q97" s="54" t="s">
        <v>11</v>
      </c>
    </row>
    <row r="98" spans="1:17" s="77" customFormat="1" ht="45" x14ac:dyDescent="0.25">
      <c r="A98" s="55">
        <v>4003</v>
      </c>
      <c r="B98" s="59" t="s">
        <v>463</v>
      </c>
      <c r="C98" s="59" t="s">
        <v>463</v>
      </c>
      <c r="D98" s="54" t="s">
        <v>789</v>
      </c>
      <c r="E98" s="54" t="s">
        <v>80</v>
      </c>
      <c r="F98" s="55">
        <v>796</v>
      </c>
      <c r="G98" s="55" t="s">
        <v>735</v>
      </c>
      <c r="H98" s="54">
        <v>1</v>
      </c>
      <c r="I98" s="54" t="s">
        <v>49</v>
      </c>
      <c r="J98" s="56">
        <v>17295000</v>
      </c>
      <c r="K98" s="55" t="s">
        <v>980</v>
      </c>
      <c r="L98" s="55" t="s">
        <v>980</v>
      </c>
      <c r="M98" s="55" t="s">
        <v>975</v>
      </c>
      <c r="N98" s="54" t="s">
        <v>1051</v>
      </c>
      <c r="O98" s="54" t="s">
        <v>11</v>
      </c>
      <c r="P98" s="54" t="s">
        <v>11</v>
      </c>
      <c r="Q98" s="54" t="s">
        <v>825</v>
      </c>
    </row>
    <row r="99" spans="1:17" s="77" customFormat="1" ht="75" x14ac:dyDescent="0.25">
      <c r="A99" s="55">
        <v>4004</v>
      </c>
      <c r="B99" s="59" t="s">
        <v>487</v>
      </c>
      <c r="C99" s="59" t="s">
        <v>487</v>
      </c>
      <c r="D99" s="54" t="s">
        <v>510</v>
      </c>
      <c r="E99" s="54" t="s">
        <v>7</v>
      </c>
      <c r="F99" s="55">
        <v>876</v>
      </c>
      <c r="G99" s="55" t="s">
        <v>8</v>
      </c>
      <c r="H99" s="54">
        <v>1</v>
      </c>
      <c r="I99" s="54" t="s">
        <v>49</v>
      </c>
      <c r="J99" s="56">
        <v>5860800</v>
      </c>
      <c r="K99" s="55" t="s">
        <v>980</v>
      </c>
      <c r="L99" s="55" t="s">
        <v>976</v>
      </c>
      <c r="M99" s="55" t="s">
        <v>991</v>
      </c>
      <c r="N99" s="54" t="s">
        <v>16</v>
      </c>
      <c r="O99" s="54" t="s">
        <v>825</v>
      </c>
      <c r="P99" s="54" t="s">
        <v>11</v>
      </c>
      <c r="Q99" s="54" t="s">
        <v>11</v>
      </c>
    </row>
    <row r="100" spans="1:17" s="77" customFormat="1" ht="45" x14ac:dyDescent="0.25">
      <c r="A100" s="55">
        <v>4005</v>
      </c>
      <c r="B100" s="59" t="s">
        <v>498</v>
      </c>
      <c r="C100" s="59" t="s">
        <v>500</v>
      </c>
      <c r="D100" s="54" t="s">
        <v>511</v>
      </c>
      <c r="E100" s="54" t="s">
        <v>80</v>
      </c>
      <c r="F100" s="55">
        <v>876</v>
      </c>
      <c r="G100" s="55" t="s">
        <v>8</v>
      </c>
      <c r="H100" s="54">
        <v>1</v>
      </c>
      <c r="I100" s="54" t="s">
        <v>49</v>
      </c>
      <c r="J100" s="56">
        <v>9156805</v>
      </c>
      <c r="K100" s="55" t="s">
        <v>980</v>
      </c>
      <c r="L100" s="55" t="s">
        <v>980</v>
      </c>
      <c r="M100" s="55" t="s">
        <v>975</v>
      </c>
      <c r="N100" s="54" t="s">
        <v>1051</v>
      </c>
      <c r="O100" s="54" t="s">
        <v>11</v>
      </c>
      <c r="P100" s="54" t="s">
        <v>11</v>
      </c>
      <c r="Q100" s="54" t="s">
        <v>11</v>
      </c>
    </row>
    <row r="101" spans="1:17" s="77" customFormat="1" ht="45" x14ac:dyDescent="0.25">
      <c r="A101" s="55">
        <v>4006</v>
      </c>
      <c r="B101" s="59" t="s">
        <v>498</v>
      </c>
      <c r="C101" s="59" t="s">
        <v>500</v>
      </c>
      <c r="D101" s="54" t="s">
        <v>511</v>
      </c>
      <c r="E101" s="54" t="s">
        <v>80</v>
      </c>
      <c r="F101" s="55">
        <v>876</v>
      </c>
      <c r="G101" s="55" t="s">
        <v>8</v>
      </c>
      <c r="H101" s="54">
        <v>1</v>
      </c>
      <c r="I101" s="54" t="s">
        <v>49</v>
      </c>
      <c r="J101" s="56">
        <v>1357024</v>
      </c>
      <c r="K101" s="55" t="s">
        <v>980</v>
      </c>
      <c r="L101" s="55" t="s">
        <v>980</v>
      </c>
      <c r="M101" s="55" t="s">
        <v>975</v>
      </c>
      <c r="N101" s="54" t="s">
        <v>1051</v>
      </c>
      <c r="O101" s="54" t="s">
        <v>11</v>
      </c>
      <c r="P101" s="54" t="s">
        <v>11</v>
      </c>
      <c r="Q101" s="54" t="s">
        <v>11</v>
      </c>
    </row>
    <row r="102" spans="1:17" s="77" customFormat="1" ht="183" customHeight="1" x14ac:dyDescent="0.25">
      <c r="A102" s="55">
        <v>4007</v>
      </c>
      <c r="B102" s="59" t="s">
        <v>498</v>
      </c>
      <c r="C102" s="59" t="s">
        <v>500</v>
      </c>
      <c r="D102" s="54" t="s">
        <v>511</v>
      </c>
      <c r="E102" s="54" t="s">
        <v>80</v>
      </c>
      <c r="F102" s="55">
        <v>876</v>
      </c>
      <c r="G102" s="55" t="s">
        <v>8</v>
      </c>
      <c r="H102" s="54">
        <v>1</v>
      </c>
      <c r="I102" s="54" t="s">
        <v>49</v>
      </c>
      <c r="J102" s="56">
        <v>128809</v>
      </c>
      <c r="K102" s="55" t="s">
        <v>980</v>
      </c>
      <c r="L102" s="55" t="s">
        <v>980</v>
      </c>
      <c r="M102" s="55" t="s">
        <v>975</v>
      </c>
      <c r="N102" s="54" t="s">
        <v>1051</v>
      </c>
      <c r="O102" s="54" t="s">
        <v>11</v>
      </c>
      <c r="P102" s="54" t="s">
        <v>11</v>
      </c>
      <c r="Q102" s="54" t="s">
        <v>11</v>
      </c>
    </row>
    <row r="103" spans="1:17" s="77" customFormat="1" ht="45" x14ac:dyDescent="0.25">
      <c r="A103" s="55">
        <v>4008</v>
      </c>
      <c r="B103" s="59" t="s">
        <v>498</v>
      </c>
      <c r="C103" s="59" t="s">
        <v>500</v>
      </c>
      <c r="D103" s="54" t="s">
        <v>511</v>
      </c>
      <c r="E103" s="54" t="s">
        <v>80</v>
      </c>
      <c r="F103" s="55">
        <v>876</v>
      </c>
      <c r="G103" s="55" t="s">
        <v>8</v>
      </c>
      <c r="H103" s="54">
        <v>1</v>
      </c>
      <c r="I103" s="54" t="s">
        <v>49</v>
      </c>
      <c r="J103" s="56">
        <v>464913038</v>
      </c>
      <c r="K103" s="55" t="s">
        <v>980</v>
      </c>
      <c r="L103" s="55" t="s">
        <v>980</v>
      </c>
      <c r="M103" s="55" t="s">
        <v>975</v>
      </c>
      <c r="N103" s="54" t="s">
        <v>1051</v>
      </c>
      <c r="O103" s="54" t="s">
        <v>11</v>
      </c>
      <c r="P103" s="54" t="s">
        <v>11</v>
      </c>
      <c r="Q103" s="54" t="s">
        <v>11</v>
      </c>
    </row>
    <row r="104" spans="1:17" s="77" customFormat="1" ht="45" x14ac:dyDescent="0.25">
      <c r="A104" s="55">
        <v>4009</v>
      </c>
      <c r="B104" s="59" t="s">
        <v>705</v>
      </c>
      <c r="C104" s="59" t="s">
        <v>705</v>
      </c>
      <c r="D104" s="54" t="s">
        <v>1135</v>
      </c>
      <c r="E104" s="54" t="s">
        <v>80</v>
      </c>
      <c r="F104" s="55">
        <v>876</v>
      </c>
      <c r="G104" s="55" t="s">
        <v>8</v>
      </c>
      <c r="H104" s="54">
        <v>1</v>
      </c>
      <c r="I104" s="54" t="s">
        <v>49</v>
      </c>
      <c r="J104" s="56">
        <v>513860</v>
      </c>
      <c r="K104" s="55" t="s">
        <v>980</v>
      </c>
      <c r="L104" s="55" t="s">
        <v>980</v>
      </c>
      <c r="M104" s="55" t="s">
        <v>975</v>
      </c>
      <c r="N104" s="54" t="s">
        <v>1051</v>
      </c>
      <c r="O104" s="54" t="s">
        <v>11</v>
      </c>
      <c r="P104" s="54" t="s">
        <v>11</v>
      </c>
      <c r="Q104" s="54" t="s">
        <v>11</v>
      </c>
    </row>
    <row r="105" spans="1:17" s="77" customFormat="1" ht="15" x14ac:dyDescent="0.25">
      <c r="A105" s="51"/>
      <c r="B105" s="51"/>
      <c r="C105" s="51"/>
      <c r="D105" s="51"/>
      <c r="E105" s="51"/>
      <c r="F105" s="51"/>
      <c r="G105" s="51"/>
      <c r="H105" s="51"/>
      <c r="I105" s="51" t="s">
        <v>52</v>
      </c>
      <c r="J105" s="71">
        <f>SUM(J96:J104)</f>
        <v>502425336</v>
      </c>
      <c r="K105" s="51"/>
      <c r="L105" s="51"/>
      <c r="M105" s="51"/>
      <c r="N105" s="51"/>
      <c r="O105" s="51"/>
      <c r="P105" s="51"/>
      <c r="Q105" s="51"/>
    </row>
    <row r="106" spans="1:17" s="77" customFormat="1" ht="75" x14ac:dyDescent="0.25">
      <c r="A106" s="55">
        <v>5001</v>
      </c>
      <c r="B106" s="59" t="s">
        <v>481</v>
      </c>
      <c r="C106" s="59" t="s">
        <v>482</v>
      </c>
      <c r="D106" s="54" t="s">
        <v>790</v>
      </c>
      <c r="E106" s="54" t="s">
        <v>7</v>
      </c>
      <c r="F106" s="55">
        <v>876</v>
      </c>
      <c r="G106" s="55" t="s">
        <v>8</v>
      </c>
      <c r="H106" s="54">
        <v>1</v>
      </c>
      <c r="I106" s="54" t="s">
        <v>53</v>
      </c>
      <c r="J106" s="56">
        <v>2100000</v>
      </c>
      <c r="K106" s="55" t="s">
        <v>980</v>
      </c>
      <c r="L106" s="55" t="s">
        <v>979</v>
      </c>
      <c r="M106" s="55" t="s">
        <v>1024</v>
      </c>
      <c r="N106" s="54" t="s">
        <v>10</v>
      </c>
      <c r="O106" s="54" t="s">
        <v>825</v>
      </c>
      <c r="P106" s="54" t="s">
        <v>12</v>
      </c>
      <c r="Q106" s="54" t="s">
        <v>11</v>
      </c>
    </row>
    <row r="107" spans="1:17" s="77" customFormat="1" ht="45" x14ac:dyDescent="0.25">
      <c r="A107" s="55">
        <v>5002</v>
      </c>
      <c r="B107" s="59" t="s">
        <v>463</v>
      </c>
      <c r="C107" s="59" t="s">
        <v>463</v>
      </c>
      <c r="D107" s="54" t="s">
        <v>1133</v>
      </c>
      <c r="E107" s="54" t="s">
        <v>80</v>
      </c>
      <c r="F107" s="55">
        <v>796</v>
      </c>
      <c r="G107" s="55" t="s">
        <v>735</v>
      </c>
      <c r="H107" s="54">
        <v>1</v>
      </c>
      <c r="I107" s="54" t="s">
        <v>53</v>
      </c>
      <c r="J107" s="56">
        <v>12492000</v>
      </c>
      <c r="K107" s="55" t="s">
        <v>980</v>
      </c>
      <c r="L107" s="55" t="s">
        <v>980</v>
      </c>
      <c r="M107" s="55" t="s">
        <v>975</v>
      </c>
      <c r="N107" s="54" t="s">
        <v>1051</v>
      </c>
      <c r="O107" s="54" t="s">
        <v>11</v>
      </c>
      <c r="P107" s="54" t="s">
        <v>11</v>
      </c>
      <c r="Q107" s="54" t="s">
        <v>825</v>
      </c>
    </row>
    <row r="108" spans="1:17" s="77" customFormat="1" ht="15" x14ac:dyDescent="0.25">
      <c r="A108" s="51"/>
      <c r="B108" s="51"/>
      <c r="C108" s="51"/>
      <c r="D108" s="51"/>
      <c r="E108" s="51"/>
      <c r="F108" s="51"/>
      <c r="G108" s="51"/>
      <c r="H108" s="51"/>
      <c r="I108" s="51" t="s">
        <v>55</v>
      </c>
      <c r="J108" s="71">
        <f>SUM(J106:J107)</f>
        <v>14592000</v>
      </c>
      <c r="K108" s="51"/>
      <c r="L108" s="51"/>
      <c r="M108" s="51"/>
      <c r="N108" s="51"/>
      <c r="O108" s="51"/>
      <c r="P108" s="51"/>
      <c r="Q108" s="51"/>
    </row>
    <row r="109" spans="1:17" s="77" customFormat="1" ht="15" x14ac:dyDescent="0.25">
      <c r="A109" s="51"/>
      <c r="B109" s="51"/>
      <c r="C109" s="51"/>
      <c r="D109" s="51"/>
      <c r="E109" s="51"/>
      <c r="F109" s="51"/>
      <c r="G109" s="51"/>
      <c r="H109" s="51"/>
      <c r="I109" s="51" t="s">
        <v>56</v>
      </c>
      <c r="J109" s="71">
        <f>SUM(J35,J57,J89,J95,J105,J108)</f>
        <v>6195347916.4900007</v>
      </c>
      <c r="K109" s="51"/>
      <c r="L109" s="51"/>
      <c r="M109" s="51"/>
      <c r="N109" s="51"/>
      <c r="O109" s="51"/>
      <c r="P109" s="51"/>
      <c r="Q109" s="51"/>
    </row>
  </sheetData>
  <autoFilter ref="A6:Q109">
    <filterColumn colId="0" showButton="0"/>
    <filterColumn colId="11" showButton="0"/>
  </autoFilter>
  <mergeCells count="21">
    <mergeCell ref="L6:M6"/>
    <mergeCell ref="J3:J5"/>
    <mergeCell ref="K3:M3"/>
    <mergeCell ref="F4:F5"/>
    <mergeCell ref="G4:G5"/>
    <mergeCell ref="I4:I5"/>
    <mergeCell ref="K4:K5"/>
    <mergeCell ref="L4:L5"/>
    <mergeCell ref="M4:M5"/>
    <mergeCell ref="N2:N5"/>
    <mergeCell ref="O2:O4"/>
    <mergeCell ref="P2:P4"/>
    <mergeCell ref="Q2:Q4"/>
    <mergeCell ref="A2:A5"/>
    <mergeCell ref="B2:B5"/>
    <mergeCell ref="C2:C5"/>
    <mergeCell ref="D2:D5"/>
    <mergeCell ref="E2:M2"/>
    <mergeCell ref="E3:E5"/>
    <mergeCell ref="F3:G3"/>
    <mergeCell ref="H3:H5"/>
  </mergeCells>
  <pageMargins left="0.31496062992125984" right="0.31496062992125984" top="0.94488188976377963" bottom="0.74803149606299213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83"/>
  <sheetViews>
    <sheetView view="pageBreakPreview" zoomScaleNormal="100" zoomScaleSheetLayoutView="100" workbookViewId="0">
      <selection activeCell="B2" sqref="B2:B5"/>
    </sheetView>
  </sheetViews>
  <sheetFormatPr defaultRowHeight="12.75" x14ac:dyDescent="0.2"/>
  <cols>
    <col min="1" max="1" width="6" style="31" customWidth="1"/>
    <col min="2" max="2" width="8" style="31" customWidth="1"/>
    <col min="3" max="3" width="12.28515625" style="31" customWidth="1"/>
    <col min="4" max="4" width="24.28515625" style="31" customWidth="1"/>
    <col min="5" max="5" width="16.28515625" style="31" customWidth="1"/>
    <col min="6" max="6" width="9.7109375" style="31" customWidth="1"/>
    <col min="7" max="7" width="11.28515625" style="31" customWidth="1"/>
    <col min="8" max="8" width="9.5703125" style="31" customWidth="1"/>
    <col min="9" max="9" width="19.42578125" style="31" customWidth="1"/>
    <col min="10" max="10" width="15" style="32" customWidth="1"/>
    <col min="11" max="11" width="15.140625" style="31" customWidth="1"/>
    <col min="12" max="12" width="10.28515625" style="31" customWidth="1"/>
    <col min="13" max="13" width="11.7109375" style="31" bestFit="1" customWidth="1"/>
    <col min="14" max="14" width="23.7109375" style="31" customWidth="1"/>
    <col min="15" max="15" width="11.7109375" style="31" customWidth="1"/>
    <col min="16" max="16" width="11.85546875" style="31" customWidth="1"/>
    <col min="17" max="17" width="12.85546875" style="31" customWidth="1"/>
    <col min="18" max="16384" width="9.140625" style="31"/>
  </cols>
  <sheetData>
    <row r="1" spans="1:17" s="77" customFormat="1" ht="15" x14ac:dyDescent="0.25">
      <c r="A1" s="76" t="s">
        <v>1122</v>
      </c>
      <c r="J1" s="78"/>
    </row>
    <row r="2" spans="1:17" s="30" customFormat="1" x14ac:dyDescent="0.2">
      <c r="A2" s="120" t="s">
        <v>557</v>
      </c>
      <c r="B2" s="120" t="s">
        <v>558</v>
      </c>
      <c r="C2" s="120" t="s">
        <v>559</v>
      </c>
      <c r="D2" s="120" t="s">
        <v>1</v>
      </c>
      <c r="E2" s="124" t="s">
        <v>0</v>
      </c>
      <c r="F2" s="124"/>
      <c r="G2" s="124"/>
      <c r="H2" s="124"/>
      <c r="I2" s="124"/>
      <c r="J2" s="124"/>
      <c r="K2" s="124"/>
      <c r="L2" s="124"/>
      <c r="M2" s="124"/>
      <c r="N2" s="120" t="s">
        <v>560</v>
      </c>
      <c r="O2" s="121" t="s">
        <v>561</v>
      </c>
      <c r="P2" s="121" t="s">
        <v>562</v>
      </c>
      <c r="Q2" s="121" t="s">
        <v>563</v>
      </c>
    </row>
    <row r="3" spans="1:17" s="30" customFormat="1" ht="28.5" customHeight="1" x14ac:dyDescent="0.2">
      <c r="A3" s="120"/>
      <c r="B3" s="120"/>
      <c r="C3" s="120"/>
      <c r="D3" s="120"/>
      <c r="E3" s="120" t="s">
        <v>564</v>
      </c>
      <c r="F3" s="124" t="s">
        <v>565</v>
      </c>
      <c r="G3" s="124"/>
      <c r="H3" s="120" t="s">
        <v>566</v>
      </c>
      <c r="I3" s="84"/>
      <c r="J3" s="127" t="s">
        <v>567</v>
      </c>
      <c r="K3" s="124" t="s">
        <v>2</v>
      </c>
      <c r="L3" s="124"/>
      <c r="M3" s="124"/>
      <c r="N3" s="120"/>
      <c r="O3" s="122"/>
      <c r="P3" s="122"/>
      <c r="Q3" s="122"/>
    </row>
    <row r="4" spans="1:17" s="30" customFormat="1" ht="50.25" customHeight="1" x14ac:dyDescent="0.2">
      <c r="A4" s="120"/>
      <c r="B4" s="120"/>
      <c r="C4" s="120"/>
      <c r="D4" s="120"/>
      <c r="E4" s="120"/>
      <c r="F4" s="120" t="s">
        <v>3</v>
      </c>
      <c r="G4" s="120" t="s">
        <v>4</v>
      </c>
      <c r="H4" s="120"/>
      <c r="I4" s="120" t="s">
        <v>4</v>
      </c>
      <c r="J4" s="127"/>
      <c r="K4" s="120" t="s">
        <v>568</v>
      </c>
      <c r="L4" s="120" t="s">
        <v>574</v>
      </c>
      <c r="M4" s="120" t="s">
        <v>1030</v>
      </c>
      <c r="N4" s="120"/>
      <c r="O4" s="123"/>
      <c r="P4" s="123"/>
      <c r="Q4" s="123"/>
    </row>
    <row r="5" spans="1:17" s="30" customFormat="1" x14ac:dyDescent="0.2">
      <c r="A5" s="120"/>
      <c r="B5" s="120"/>
      <c r="C5" s="120"/>
      <c r="D5" s="120"/>
      <c r="E5" s="120"/>
      <c r="F5" s="120"/>
      <c r="G5" s="120"/>
      <c r="H5" s="120"/>
      <c r="I5" s="120"/>
      <c r="J5" s="127"/>
      <c r="K5" s="120"/>
      <c r="L5" s="120"/>
      <c r="M5" s="120"/>
      <c r="N5" s="120"/>
      <c r="O5" s="33" t="s">
        <v>5</v>
      </c>
      <c r="P5" s="34" t="s">
        <v>5</v>
      </c>
      <c r="Q5" s="34" t="s">
        <v>5</v>
      </c>
    </row>
    <row r="6" spans="1:17" x14ac:dyDescent="0.2">
      <c r="A6" s="35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  <c r="I6" s="36">
        <v>10</v>
      </c>
      <c r="J6" s="37">
        <v>11</v>
      </c>
      <c r="K6" s="36">
        <v>12</v>
      </c>
      <c r="L6" s="125">
        <v>13</v>
      </c>
      <c r="M6" s="126"/>
      <c r="N6" s="36">
        <v>14</v>
      </c>
      <c r="O6" s="36">
        <v>15</v>
      </c>
      <c r="P6" s="36">
        <v>16</v>
      </c>
      <c r="Q6" s="36">
        <v>17</v>
      </c>
    </row>
    <row r="7" spans="1:17" s="77" customFormat="1" ht="60" x14ac:dyDescent="0.25">
      <c r="A7" s="55">
        <v>1</v>
      </c>
      <c r="B7" s="59" t="s">
        <v>513</v>
      </c>
      <c r="C7" s="59" t="s">
        <v>514</v>
      </c>
      <c r="D7" s="79" t="s">
        <v>1052</v>
      </c>
      <c r="E7" s="54" t="s">
        <v>7</v>
      </c>
      <c r="F7" s="55">
        <v>876</v>
      </c>
      <c r="G7" s="55" t="s">
        <v>8</v>
      </c>
      <c r="H7" s="54">
        <v>1</v>
      </c>
      <c r="I7" s="54" t="s">
        <v>9</v>
      </c>
      <c r="J7" s="56">
        <v>27701887.32</v>
      </c>
      <c r="K7" s="55" t="s">
        <v>977</v>
      </c>
      <c r="L7" s="55" t="s">
        <v>971</v>
      </c>
      <c r="M7" s="55" t="s">
        <v>972</v>
      </c>
      <c r="N7" s="54" t="s">
        <v>63</v>
      </c>
      <c r="O7" s="54" t="s">
        <v>12</v>
      </c>
      <c r="P7" s="54" t="s">
        <v>12</v>
      </c>
      <c r="Q7" s="54" t="s">
        <v>11</v>
      </c>
    </row>
    <row r="8" spans="1:17" s="77" customFormat="1" ht="60" x14ac:dyDescent="0.25">
      <c r="A8" s="55">
        <v>2</v>
      </c>
      <c r="B8" s="59" t="s">
        <v>513</v>
      </c>
      <c r="C8" s="59" t="s">
        <v>514</v>
      </c>
      <c r="D8" s="79" t="s">
        <v>791</v>
      </c>
      <c r="E8" s="54" t="s">
        <v>7</v>
      </c>
      <c r="F8" s="55">
        <v>876</v>
      </c>
      <c r="G8" s="55" t="s">
        <v>8</v>
      </c>
      <c r="H8" s="54">
        <v>1</v>
      </c>
      <c r="I8" s="54" t="s">
        <v>9</v>
      </c>
      <c r="J8" s="56">
        <v>2473006</v>
      </c>
      <c r="K8" s="55" t="s">
        <v>971</v>
      </c>
      <c r="L8" s="55" t="s">
        <v>971</v>
      </c>
      <c r="M8" s="55" t="s">
        <v>1025</v>
      </c>
      <c r="N8" s="54" t="s">
        <v>834</v>
      </c>
      <c r="O8" s="54" t="s">
        <v>11</v>
      </c>
      <c r="P8" s="54" t="s">
        <v>11</v>
      </c>
      <c r="Q8" s="54" t="s">
        <v>12</v>
      </c>
    </row>
    <row r="9" spans="1:17" s="77" customFormat="1" ht="120" x14ac:dyDescent="0.25">
      <c r="A9" s="55">
        <v>3</v>
      </c>
      <c r="B9" s="59" t="s">
        <v>513</v>
      </c>
      <c r="C9" s="59" t="s">
        <v>514</v>
      </c>
      <c r="D9" s="79" t="s">
        <v>792</v>
      </c>
      <c r="E9" s="54" t="s">
        <v>80</v>
      </c>
      <c r="F9" s="55">
        <v>876</v>
      </c>
      <c r="G9" s="55" t="s">
        <v>8</v>
      </c>
      <c r="H9" s="54">
        <v>1</v>
      </c>
      <c r="I9" s="54" t="s">
        <v>9</v>
      </c>
      <c r="J9" s="56">
        <v>840000</v>
      </c>
      <c r="K9" s="55" t="s">
        <v>980</v>
      </c>
      <c r="L9" s="55" t="s">
        <v>980</v>
      </c>
      <c r="M9" s="55" t="s">
        <v>981</v>
      </c>
      <c r="N9" s="54" t="s">
        <v>834</v>
      </c>
      <c r="O9" s="54" t="s">
        <v>11</v>
      </c>
      <c r="P9" s="54" t="s">
        <v>11</v>
      </c>
      <c r="Q9" s="54" t="s">
        <v>12</v>
      </c>
    </row>
    <row r="10" spans="1:17" s="77" customFormat="1" ht="105" x14ac:dyDescent="0.25">
      <c r="A10" s="55">
        <v>4</v>
      </c>
      <c r="B10" s="59" t="s">
        <v>57</v>
      </c>
      <c r="C10" s="59" t="s">
        <v>512</v>
      </c>
      <c r="D10" s="79" t="s">
        <v>1053</v>
      </c>
      <c r="E10" s="54" t="s">
        <v>80</v>
      </c>
      <c r="F10" s="55">
        <v>876</v>
      </c>
      <c r="G10" s="55" t="s">
        <v>8</v>
      </c>
      <c r="H10" s="54">
        <v>1</v>
      </c>
      <c r="I10" s="54" t="s">
        <v>9</v>
      </c>
      <c r="J10" s="56">
        <v>2034492</v>
      </c>
      <c r="K10" s="55" t="s">
        <v>980</v>
      </c>
      <c r="L10" s="55" t="s">
        <v>980</v>
      </c>
      <c r="M10" s="55" t="s">
        <v>975</v>
      </c>
      <c r="N10" s="54" t="s">
        <v>834</v>
      </c>
      <c r="O10" s="54" t="s">
        <v>11</v>
      </c>
      <c r="P10" s="54" t="s">
        <v>11</v>
      </c>
      <c r="Q10" s="54" t="s">
        <v>12</v>
      </c>
    </row>
    <row r="11" spans="1:17" s="77" customFormat="1" ht="75" x14ac:dyDescent="0.25">
      <c r="A11" s="55">
        <v>5</v>
      </c>
      <c r="B11" s="59" t="s">
        <v>57</v>
      </c>
      <c r="C11" s="59" t="s">
        <v>512</v>
      </c>
      <c r="D11" s="79" t="s">
        <v>1054</v>
      </c>
      <c r="E11" s="54" t="s">
        <v>7</v>
      </c>
      <c r="F11" s="55">
        <v>876</v>
      </c>
      <c r="G11" s="55" t="s">
        <v>8</v>
      </c>
      <c r="H11" s="54">
        <v>1</v>
      </c>
      <c r="I11" s="54" t="s">
        <v>9</v>
      </c>
      <c r="J11" s="56">
        <v>1164036</v>
      </c>
      <c r="K11" s="55" t="s">
        <v>974</v>
      </c>
      <c r="L11" s="55" t="s">
        <v>979</v>
      </c>
      <c r="M11" s="55" t="s">
        <v>1024</v>
      </c>
      <c r="N11" s="54" t="s">
        <v>72</v>
      </c>
      <c r="O11" s="54" t="s">
        <v>12</v>
      </c>
      <c r="P11" s="54" t="s">
        <v>11</v>
      </c>
      <c r="Q11" s="54" t="s">
        <v>11</v>
      </c>
    </row>
    <row r="12" spans="1:17" s="77" customFormat="1" ht="60" x14ac:dyDescent="0.25">
      <c r="A12" s="55">
        <v>6</v>
      </c>
      <c r="B12" s="59" t="s">
        <v>57</v>
      </c>
      <c r="C12" s="59" t="s">
        <v>512</v>
      </c>
      <c r="D12" s="79" t="s">
        <v>1055</v>
      </c>
      <c r="E12" s="54" t="s">
        <v>7</v>
      </c>
      <c r="F12" s="55">
        <v>876</v>
      </c>
      <c r="G12" s="55" t="s">
        <v>8</v>
      </c>
      <c r="H12" s="54">
        <v>1</v>
      </c>
      <c r="I12" s="54" t="s">
        <v>9</v>
      </c>
      <c r="J12" s="56">
        <v>1020000</v>
      </c>
      <c r="K12" s="55" t="s">
        <v>980</v>
      </c>
      <c r="L12" s="55" t="s">
        <v>980</v>
      </c>
      <c r="M12" s="55" t="s">
        <v>975</v>
      </c>
      <c r="N12" s="54" t="s">
        <v>834</v>
      </c>
      <c r="O12" s="54" t="s">
        <v>11</v>
      </c>
      <c r="P12" s="54" t="s">
        <v>11</v>
      </c>
      <c r="Q12" s="54" t="s">
        <v>12</v>
      </c>
    </row>
    <row r="13" spans="1:17" s="77" customFormat="1" ht="90" x14ac:dyDescent="0.25">
      <c r="A13" s="55">
        <v>7</v>
      </c>
      <c r="B13" s="59" t="s">
        <v>57</v>
      </c>
      <c r="C13" s="59" t="s">
        <v>512</v>
      </c>
      <c r="D13" s="79" t="s">
        <v>1056</v>
      </c>
      <c r="E13" s="54" t="s">
        <v>7</v>
      </c>
      <c r="F13" s="55">
        <v>876</v>
      </c>
      <c r="G13" s="55" t="s">
        <v>8</v>
      </c>
      <c r="H13" s="54">
        <v>1</v>
      </c>
      <c r="I13" s="54" t="s">
        <v>9</v>
      </c>
      <c r="J13" s="56">
        <v>2230000</v>
      </c>
      <c r="K13" s="55" t="s">
        <v>973</v>
      </c>
      <c r="L13" s="55" t="s">
        <v>980</v>
      </c>
      <c r="M13" s="55" t="s">
        <v>975</v>
      </c>
      <c r="N13" s="54" t="s">
        <v>16</v>
      </c>
      <c r="O13" s="54" t="s">
        <v>12</v>
      </c>
      <c r="P13" s="54" t="s">
        <v>11</v>
      </c>
      <c r="Q13" s="54" t="s">
        <v>11</v>
      </c>
    </row>
    <row r="14" spans="1:17" s="77" customFormat="1" ht="45" x14ac:dyDescent="0.25">
      <c r="A14" s="55">
        <v>8</v>
      </c>
      <c r="B14" s="59" t="s">
        <v>57</v>
      </c>
      <c r="C14" s="59" t="s">
        <v>512</v>
      </c>
      <c r="D14" s="79" t="s">
        <v>1057</v>
      </c>
      <c r="E14" s="54" t="s">
        <v>7</v>
      </c>
      <c r="F14" s="55">
        <v>876</v>
      </c>
      <c r="G14" s="55" t="s">
        <v>8</v>
      </c>
      <c r="H14" s="54">
        <v>1</v>
      </c>
      <c r="I14" s="54" t="s">
        <v>9</v>
      </c>
      <c r="J14" s="56">
        <v>3510500</v>
      </c>
      <c r="K14" s="55" t="s">
        <v>974</v>
      </c>
      <c r="L14" s="55" t="s">
        <v>979</v>
      </c>
      <c r="M14" s="55" t="s">
        <v>1024</v>
      </c>
      <c r="N14" s="54" t="s">
        <v>16</v>
      </c>
      <c r="O14" s="54" t="s">
        <v>12</v>
      </c>
      <c r="P14" s="54" t="s">
        <v>11</v>
      </c>
      <c r="Q14" s="54" t="s">
        <v>11</v>
      </c>
    </row>
    <row r="15" spans="1:17" s="77" customFormat="1" ht="75" x14ac:dyDescent="0.25">
      <c r="A15" s="55">
        <v>9</v>
      </c>
      <c r="B15" s="59" t="s">
        <v>513</v>
      </c>
      <c r="C15" s="59" t="s">
        <v>514</v>
      </c>
      <c r="D15" s="79" t="s">
        <v>1058</v>
      </c>
      <c r="E15" s="54" t="s">
        <v>7</v>
      </c>
      <c r="F15" s="55">
        <v>876</v>
      </c>
      <c r="G15" s="55" t="s">
        <v>8</v>
      </c>
      <c r="H15" s="54">
        <v>1</v>
      </c>
      <c r="I15" s="54" t="s">
        <v>9</v>
      </c>
      <c r="J15" s="56">
        <v>2900000</v>
      </c>
      <c r="K15" s="55" t="s">
        <v>971</v>
      </c>
      <c r="L15" s="55" t="s">
        <v>983</v>
      </c>
      <c r="M15" s="55" t="s">
        <v>984</v>
      </c>
      <c r="N15" s="54" t="s">
        <v>70</v>
      </c>
      <c r="O15" s="54" t="s">
        <v>12</v>
      </c>
      <c r="P15" s="54" t="s">
        <v>12</v>
      </c>
      <c r="Q15" s="54" t="s">
        <v>11</v>
      </c>
    </row>
    <row r="16" spans="1:17" s="77" customFormat="1" ht="75" x14ac:dyDescent="0.25">
      <c r="A16" s="55">
        <v>10</v>
      </c>
      <c r="B16" s="59" t="s">
        <v>513</v>
      </c>
      <c r="C16" s="59" t="s">
        <v>514</v>
      </c>
      <c r="D16" s="79" t="s">
        <v>1059</v>
      </c>
      <c r="E16" s="54" t="s">
        <v>7</v>
      </c>
      <c r="F16" s="55">
        <v>876</v>
      </c>
      <c r="G16" s="55" t="s">
        <v>8</v>
      </c>
      <c r="H16" s="54">
        <v>1</v>
      </c>
      <c r="I16" s="54" t="s">
        <v>9</v>
      </c>
      <c r="J16" s="56">
        <v>5400000</v>
      </c>
      <c r="K16" s="55" t="s">
        <v>972</v>
      </c>
      <c r="L16" s="55" t="s">
        <v>984</v>
      </c>
      <c r="M16" s="55" t="s">
        <v>981</v>
      </c>
      <c r="N16" s="54" t="s">
        <v>70</v>
      </c>
      <c r="O16" s="54" t="s">
        <v>12</v>
      </c>
      <c r="P16" s="54" t="s">
        <v>12</v>
      </c>
      <c r="Q16" s="54" t="s">
        <v>11</v>
      </c>
    </row>
    <row r="17" spans="1:17" s="77" customFormat="1" ht="75" x14ac:dyDescent="0.25">
      <c r="A17" s="55">
        <v>11</v>
      </c>
      <c r="B17" s="59" t="s">
        <v>513</v>
      </c>
      <c r="C17" s="59" t="s">
        <v>514</v>
      </c>
      <c r="D17" s="79" t="s">
        <v>521</v>
      </c>
      <c r="E17" s="54" t="s">
        <v>7</v>
      </c>
      <c r="F17" s="55">
        <v>876</v>
      </c>
      <c r="G17" s="55" t="s">
        <v>8</v>
      </c>
      <c r="H17" s="54">
        <v>1</v>
      </c>
      <c r="I17" s="54" t="s">
        <v>9</v>
      </c>
      <c r="J17" s="56">
        <v>2000000</v>
      </c>
      <c r="K17" s="55" t="s">
        <v>973</v>
      </c>
      <c r="L17" s="55" t="s">
        <v>980</v>
      </c>
      <c r="M17" s="55" t="s">
        <v>974</v>
      </c>
      <c r="N17" s="54" t="s">
        <v>70</v>
      </c>
      <c r="O17" s="54" t="s">
        <v>12</v>
      </c>
      <c r="P17" s="54" t="s">
        <v>12</v>
      </c>
      <c r="Q17" s="54" t="s">
        <v>11</v>
      </c>
    </row>
    <row r="18" spans="1:17" s="77" customFormat="1" ht="75" x14ac:dyDescent="0.25">
      <c r="A18" s="55">
        <v>12</v>
      </c>
      <c r="B18" s="59" t="s">
        <v>513</v>
      </c>
      <c r="C18" s="59" t="s">
        <v>514</v>
      </c>
      <c r="D18" s="79" t="s">
        <v>1060</v>
      </c>
      <c r="E18" s="54" t="s">
        <v>7</v>
      </c>
      <c r="F18" s="55">
        <v>876</v>
      </c>
      <c r="G18" s="55" t="s">
        <v>8</v>
      </c>
      <c r="H18" s="54">
        <v>1</v>
      </c>
      <c r="I18" s="54" t="s">
        <v>9</v>
      </c>
      <c r="J18" s="56">
        <v>1134000</v>
      </c>
      <c r="K18" s="55" t="s">
        <v>977</v>
      </c>
      <c r="L18" s="55" t="s">
        <v>977</v>
      </c>
      <c r="M18" s="55" t="s">
        <v>1029</v>
      </c>
      <c r="N18" s="54" t="s">
        <v>834</v>
      </c>
      <c r="O18" s="54" t="s">
        <v>11</v>
      </c>
      <c r="P18" s="54" t="s">
        <v>11</v>
      </c>
      <c r="Q18" s="54" t="s">
        <v>12</v>
      </c>
    </row>
    <row r="19" spans="1:17" s="77" customFormat="1" ht="90" x14ac:dyDescent="0.25">
      <c r="A19" s="55">
        <v>13</v>
      </c>
      <c r="B19" s="59" t="s">
        <v>513</v>
      </c>
      <c r="C19" s="59" t="s">
        <v>514</v>
      </c>
      <c r="D19" s="79" t="s">
        <v>1061</v>
      </c>
      <c r="E19" s="54" t="s">
        <v>7</v>
      </c>
      <c r="F19" s="55">
        <v>876</v>
      </c>
      <c r="G19" s="55" t="s">
        <v>8</v>
      </c>
      <c r="H19" s="54">
        <v>1</v>
      </c>
      <c r="I19" s="54" t="s">
        <v>9</v>
      </c>
      <c r="J19" s="56">
        <v>1724400</v>
      </c>
      <c r="K19" s="55" t="s">
        <v>977</v>
      </c>
      <c r="L19" s="55" t="s">
        <v>977</v>
      </c>
      <c r="M19" s="55" t="s">
        <v>1029</v>
      </c>
      <c r="N19" s="54" t="s">
        <v>834</v>
      </c>
      <c r="O19" s="54" t="s">
        <v>11</v>
      </c>
      <c r="P19" s="54" t="s">
        <v>11</v>
      </c>
      <c r="Q19" s="54" t="s">
        <v>12</v>
      </c>
    </row>
    <row r="20" spans="1:17" s="77" customFormat="1" ht="45" x14ac:dyDescent="0.25">
      <c r="A20" s="55">
        <v>14</v>
      </c>
      <c r="B20" s="59" t="s">
        <v>513</v>
      </c>
      <c r="C20" s="59" t="s">
        <v>514</v>
      </c>
      <c r="D20" s="79" t="s">
        <v>793</v>
      </c>
      <c r="E20" s="54" t="s">
        <v>7</v>
      </c>
      <c r="F20" s="55">
        <v>876</v>
      </c>
      <c r="G20" s="55" t="s">
        <v>8</v>
      </c>
      <c r="H20" s="54">
        <v>1</v>
      </c>
      <c r="I20" s="54" t="s">
        <v>9</v>
      </c>
      <c r="J20" s="56">
        <v>2280000</v>
      </c>
      <c r="K20" s="55" t="s">
        <v>977</v>
      </c>
      <c r="L20" s="55" t="s">
        <v>977</v>
      </c>
      <c r="M20" s="55" t="s">
        <v>971</v>
      </c>
      <c r="N20" s="54" t="s">
        <v>834</v>
      </c>
      <c r="O20" s="54" t="s">
        <v>11</v>
      </c>
      <c r="P20" s="54" t="s">
        <v>11</v>
      </c>
      <c r="Q20" s="54" t="s">
        <v>12</v>
      </c>
    </row>
    <row r="21" spans="1:17" s="77" customFormat="1" ht="75" x14ac:dyDescent="0.25">
      <c r="A21" s="55">
        <v>15</v>
      </c>
      <c r="B21" s="59" t="s">
        <v>513</v>
      </c>
      <c r="C21" s="59" t="s">
        <v>514</v>
      </c>
      <c r="D21" s="79" t="s">
        <v>794</v>
      </c>
      <c r="E21" s="54" t="s">
        <v>7</v>
      </c>
      <c r="F21" s="55">
        <v>876</v>
      </c>
      <c r="G21" s="55" t="s">
        <v>8</v>
      </c>
      <c r="H21" s="54">
        <v>1</v>
      </c>
      <c r="I21" s="54" t="s">
        <v>9</v>
      </c>
      <c r="J21" s="56">
        <v>1734450</v>
      </c>
      <c r="K21" s="55" t="s">
        <v>982</v>
      </c>
      <c r="L21" s="55" t="s">
        <v>972</v>
      </c>
      <c r="M21" s="55" t="s">
        <v>984</v>
      </c>
      <c r="N21" s="54" t="s">
        <v>70</v>
      </c>
      <c r="O21" s="54" t="s">
        <v>12</v>
      </c>
      <c r="P21" s="54" t="s">
        <v>12</v>
      </c>
      <c r="Q21" s="54" t="s">
        <v>11</v>
      </c>
    </row>
    <row r="22" spans="1:17" s="77" customFormat="1" ht="75" x14ac:dyDescent="0.25">
      <c r="A22" s="55">
        <v>16</v>
      </c>
      <c r="B22" s="59" t="s">
        <v>513</v>
      </c>
      <c r="C22" s="59" t="s">
        <v>514</v>
      </c>
      <c r="D22" s="79" t="s">
        <v>795</v>
      </c>
      <c r="E22" s="54" t="s">
        <v>7</v>
      </c>
      <c r="F22" s="55">
        <v>876</v>
      </c>
      <c r="G22" s="55" t="s">
        <v>8</v>
      </c>
      <c r="H22" s="54">
        <v>1</v>
      </c>
      <c r="I22" s="54" t="s">
        <v>9</v>
      </c>
      <c r="J22" s="56">
        <v>3000000</v>
      </c>
      <c r="K22" s="55" t="s">
        <v>977</v>
      </c>
      <c r="L22" s="55" t="s">
        <v>971</v>
      </c>
      <c r="M22" s="55" t="s">
        <v>983</v>
      </c>
      <c r="N22" s="54" t="s">
        <v>70</v>
      </c>
      <c r="O22" s="54" t="s">
        <v>12</v>
      </c>
      <c r="P22" s="54" t="s">
        <v>12</v>
      </c>
      <c r="Q22" s="54" t="s">
        <v>11</v>
      </c>
    </row>
    <row r="23" spans="1:17" s="77" customFormat="1" ht="75" x14ac:dyDescent="0.25">
      <c r="A23" s="55">
        <v>17</v>
      </c>
      <c r="B23" s="59" t="s">
        <v>513</v>
      </c>
      <c r="C23" s="59" t="s">
        <v>514</v>
      </c>
      <c r="D23" s="79" t="s">
        <v>796</v>
      </c>
      <c r="E23" s="54" t="s">
        <v>7</v>
      </c>
      <c r="F23" s="55">
        <v>876</v>
      </c>
      <c r="G23" s="55" t="s">
        <v>8</v>
      </c>
      <c r="H23" s="54">
        <v>1</v>
      </c>
      <c r="I23" s="54" t="s">
        <v>9</v>
      </c>
      <c r="J23" s="56">
        <v>4000000</v>
      </c>
      <c r="K23" s="55" t="s">
        <v>971</v>
      </c>
      <c r="L23" s="55" t="s">
        <v>983</v>
      </c>
      <c r="M23" s="55" t="s">
        <v>984</v>
      </c>
      <c r="N23" s="54" t="s">
        <v>70</v>
      </c>
      <c r="O23" s="54" t="s">
        <v>12</v>
      </c>
      <c r="P23" s="54" t="s">
        <v>12</v>
      </c>
      <c r="Q23" s="54" t="s">
        <v>11</v>
      </c>
    </row>
    <row r="24" spans="1:17" s="77" customFormat="1" ht="75" x14ac:dyDescent="0.25">
      <c r="A24" s="55">
        <v>18</v>
      </c>
      <c r="B24" s="59" t="s">
        <v>513</v>
      </c>
      <c r="C24" s="59" t="s">
        <v>514</v>
      </c>
      <c r="D24" s="79" t="s">
        <v>797</v>
      </c>
      <c r="E24" s="54" t="s">
        <v>7</v>
      </c>
      <c r="F24" s="55">
        <v>876</v>
      </c>
      <c r="G24" s="55" t="s">
        <v>8</v>
      </c>
      <c r="H24" s="54">
        <v>1</v>
      </c>
      <c r="I24" s="54" t="s">
        <v>9</v>
      </c>
      <c r="J24" s="56">
        <v>6000000</v>
      </c>
      <c r="K24" s="55" t="s">
        <v>983</v>
      </c>
      <c r="L24" s="55" t="s">
        <v>981</v>
      </c>
      <c r="M24" s="55" t="s">
        <v>975</v>
      </c>
      <c r="N24" s="54" t="s">
        <v>70</v>
      </c>
      <c r="O24" s="54" t="s">
        <v>12</v>
      </c>
      <c r="P24" s="54" t="s">
        <v>12</v>
      </c>
      <c r="Q24" s="54" t="s">
        <v>11</v>
      </c>
    </row>
    <row r="25" spans="1:17" s="77" customFormat="1" ht="60" x14ac:dyDescent="0.25">
      <c r="A25" s="55">
        <v>19</v>
      </c>
      <c r="B25" s="59" t="s">
        <v>513</v>
      </c>
      <c r="C25" s="59" t="s">
        <v>514</v>
      </c>
      <c r="D25" s="79" t="s">
        <v>798</v>
      </c>
      <c r="E25" s="54" t="s">
        <v>7</v>
      </c>
      <c r="F25" s="55">
        <v>876</v>
      </c>
      <c r="G25" s="55" t="s">
        <v>8</v>
      </c>
      <c r="H25" s="54">
        <v>1</v>
      </c>
      <c r="I25" s="54" t="s">
        <v>9</v>
      </c>
      <c r="J25" s="56">
        <v>1475000</v>
      </c>
      <c r="K25" s="55" t="s">
        <v>980</v>
      </c>
      <c r="L25" s="55" t="s">
        <v>980</v>
      </c>
      <c r="M25" s="55" t="s">
        <v>975</v>
      </c>
      <c r="N25" s="54" t="s">
        <v>834</v>
      </c>
      <c r="O25" s="54" t="s">
        <v>11</v>
      </c>
      <c r="P25" s="54" t="s">
        <v>11</v>
      </c>
      <c r="Q25" s="54" t="s">
        <v>12</v>
      </c>
    </row>
    <row r="26" spans="1:17" s="77" customFormat="1" ht="90" x14ac:dyDescent="0.25">
      <c r="A26" s="55">
        <v>20</v>
      </c>
      <c r="B26" s="59" t="s">
        <v>513</v>
      </c>
      <c r="C26" s="59" t="s">
        <v>514</v>
      </c>
      <c r="D26" s="79" t="s">
        <v>1062</v>
      </c>
      <c r="E26" s="54" t="s">
        <v>7</v>
      </c>
      <c r="F26" s="55">
        <v>876</v>
      </c>
      <c r="G26" s="55" t="s">
        <v>8</v>
      </c>
      <c r="H26" s="54">
        <v>1</v>
      </c>
      <c r="I26" s="54" t="s">
        <v>9</v>
      </c>
      <c r="J26" s="56">
        <v>6189375</v>
      </c>
      <c r="K26" s="55" t="s">
        <v>973</v>
      </c>
      <c r="L26" s="55" t="s">
        <v>980</v>
      </c>
      <c r="M26" s="55" t="s">
        <v>975</v>
      </c>
      <c r="N26" s="54" t="s">
        <v>70</v>
      </c>
      <c r="O26" s="54" t="s">
        <v>12</v>
      </c>
      <c r="P26" s="54" t="s">
        <v>12</v>
      </c>
      <c r="Q26" s="54" t="s">
        <v>11</v>
      </c>
    </row>
    <row r="27" spans="1:17" s="77" customFormat="1" ht="60" x14ac:dyDescent="0.25">
      <c r="A27" s="55">
        <v>21</v>
      </c>
      <c r="B27" s="59" t="s">
        <v>513</v>
      </c>
      <c r="C27" s="59" t="s">
        <v>514</v>
      </c>
      <c r="D27" s="79" t="s">
        <v>1063</v>
      </c>
      <c r="E27" s="54" t="s">
        <v>7</v>
      </c>
      <c r="F27" s="55">
        <v>876</v>
      </c>
      <c r="G27" s="55" t="s">
        <v>8</v>
      </c>
      <c r="H27" s="54">
        <v>1</v>
      </c>
      <c r="I27" s="54" t="s">
        <v>9</v>
      </c>
      <c r="J27" s="56">
        <v>3625000</v>
      </c>
      <c r="K27" s="55" t="s">
        <v>983</v>
      </c>
      <c r="L27" s="55" t="s">
        <v>983</v>
      </c>
      <c r="M27" s="55" t="s">
        <v>975</v>
      </c>
      <c r="N27" s="54" t="s">
        <v>834</v>
      </c>
      <c r="O27" s="54" t="s">
        <v>11</v>
      </c>
      <c r="P27" s="54" t="s">
        <v>11</v>
      </c>
      <c r="Q27" s="54" t="s">
        <v>12</v>
      </c>
    </row>
    <row r="28" spans="1:17" s="77" customFormat="1" ht="75" x14ac:dyDescent="0.25">
      <c r="A28" s="55">
        <v>22</v>
      </c>
      <c r="B28" s="59" t="s">
        <v>513</v>
      </c>
      <c r="C28" s="59" t="s">
        <v>514</v>
      </c>
      <c r="D28" s="79" t="s">
        <v>1064</v>
      </c>
      <c r="E28" s="54" t="s">
        <v>7</v>
      </c>
      <c r="F28" s="55">
        <v>876</v>
      </c>
      <c r="G28" s="55" t="s">
        <v>8</v>
      </c>
      <c r="H28" s="54">
        <v>1</v>
      </c>
      <c r="I28" s="54" t="s">
        <v>9</v>
      </c>
      <c r="J28" s="56">
        <v>5903290</v>
      </c>
      <c r="K28" s="55" t="s">
        <v>973</v>
      </c>
      <c r="L28" s="55" t="s">
        <v>974</v>
      </c>
      <c r="M28" s="55" t="s">
        <v>975</v>
      </c>
      <c r="N28" s="54" t="s">
        <v>70</v>
      </c>
      <c r="O28" s="54" t="s">
        <v>12</v>
      </c>
      <c r="P28" s="54" t="s">
        <v>12</v>
      </c>
      <c r="Q28" s="54" t="s">
        <v>11</v>
      </c>
    </row>
    <row r="29" spans="1:17" s="77" customFormat="1" ht="60" x14ac:dyDescent="0.25">
      <c r="A29" s="55">
        <v>23</v>
      </c>
      <c r="B29" s="59" t="s">
        <v>513</v>
      </c>
      <c r="C29" s="59" t="s">
        <v>514</v>
      </c>
      <c r="D29" s="79" t="s">
        <v>1065</v>
      </c>
      <c r="E29" s="54" t="s">
        <v>7</v>
      </c>
      <c r="F29" s="55">
        <v>876</v>
      </c>
      <c r="G29" s="55" t="s">
        <v>8</v>
      </c>
      <c r="H29" s="54">
        <v>1</v>
      </c>
      <c r="I29" s="54" t="s">
        <v>9</v>
      </c>
      <c r="J29" s="56">
        <v>6952500</v>
      </c>
      <c r="K29" s="55" t="s">
        <v>983</v>
      </c>
      <c r="L29" s="55" t="s">
        <v>983</v>
      </c>
      <c r="M29" s="55" t="s">
        <v>975</v>
      </c>
      <c r="N29" s="54" t="s">
        <v>834</v>
      </c>
      <c r="O29" s="54" t="s">
        <v>11</v>
      </c>
      <c r="P29" s="54" t="s">
        <v>11</v>
      </c>
      <c r="Q29" s="54" t="s">
        <v>12</v>
      </c>
    </row>
    <row r="30" spans="1:17" s="77" customFormat="1" ht="90" x14ac:dyDescent="0.25">
      <c r="A30" s="55">
        <v>24</v>
      </c>
      <c r="B30" s="59" t="s">
        <v>513</v>
      </c>
      <c r="C30" s="59" t="s">
        <v>514</v>
      </c>
      <c r="D30" s="79" t="s">
        <v>1066</v>
      </c>
      <c r="E30" s="54" t="s">
        <v>7</v>
      </c>
      <c r="F30" s="55">
        <v>876</v>
      </c>
      <c r="G30" s="55" t="s">
        <v>8</v>
      </c>
      <c r="H30" s="54">
        <v>1</v>
      </c>
      <c r="I30" s="54" t="s">
        <v>9</v>
      </c>
      <c r="J30" s="56">
        <v>3600000</v>
      </c>
      <c r="K30" s="55" t="s">
        <v>971</v>
      </c>
      <c r="L30" s="55" t="s">
        <v>971</v>
      </c>
      <c r="M30" s="55" t="s">
        <v>980</v>
      </c>
      <c r="N30" s="54" t="s">
        <v>834</v>
      </c>
      <c r="O30" s="54" t="s">
        <v>11</v>
      </c>
      <c r="P30" s="54" t="s">
        <v>11</v>
      </c>
      <c r="Q30" s="54" t="s">
        <v>12</v>
      </c>
    </row>
    <row r="31" spans="1:17" s="77" customFormat="1" ht="75" x14ac:dyDescent="0.25">
      <c r="A31" s="55">
        <v>25</v>
      </c>
      <c r="B31" s="59" t="s">
        <v>513</v>
      </c>
      <c r="C31" s="59" t="s">
        <v>514</v>
      </c>
      <c r="D31" s="79" t="s">
        <v>1067</v>
      </c>
      <c r="E31" s="54" t="s">
        <v>7</v>
      </c>
      <c r="F31" s="55">
        <v>876</v>
      </c>
      <c r="G31" s="55" t="s">
        <v>8</v>
      </c>
      <c r="H31" s="54">
        <v>1</v>
      </c>
      <c r="I31" s="54" t="s">
        <v>9</v>
      </c>
      <c r="J31" s="56">
        <v>796400</v>
      </c>
      <c r="K31" s="55" t="s">
        <v>970</v>
      </c>
      <c r="L31" s="55" t="s">
        <v>974</v>
      </c>
      <c r="M31" s="55" t="s">
        <v>975</v>
      </c>
      <c r="N31" s="54" t="s">
        <v>70</v>
      </c>
      <c r="O31" s="54" t="s">
        <v>12</v>
      </c>
      <c r="P31" s="54" t="s">
        <v>12</v>
      </c>
      <c r="Q31" s="54" t="s">
        <v>11</v>
      </c>
    </row>
    <row r="32" spans="1:17" s="77" customFormat="1" ht="75" x14ac:dyDescent="0.25">
      <c r="A32" s="55">
        <v>26</v>
      </c>
      <c r="B32" s="59" t="s">
        <v>519</v>
      </c>
      <c r="C32" s="59" t="s">
        <v>516</v>
      </c>
      <c r="D32" s="79" t="s">
        <v>799</v>
      </c>
      <c r="E32" s="54" t="s">
        <v>7</v>
      </c>
      <c r="F32" s="55">
        <v>876</v>
      </c>
      <c r="G32" s="55" t="s">
        <v>8</v>
      </c>
      <c r="H32" s="54">
        <v>1</v>
      </c>
      <c r="I32" s="54" t="s">
        <v>9</v>
      </c>
      <c r="J32" s="56">
        <v>4191000</v>
      </c>
      <c r="K32" s="55" t="s">
        <v>979</v>
      </c>
      <c r="L32" s="55" t="s">
        <v>971</v>
      </c>
      <c r="M32" s="55" t="s">
        <v>984</v>
      </c>
      <c r="N32" s="54" t="s">
        <v>70</v>
      </c>
      <c r="O32" s="54" t="s">
        <v>12</v>
      </c>
      <c r="P32" s="54" t="s">
        <v>12</v>
      </c>
      <c r="Q32" s="54" t="s">
        <v>11</v>
      </c>
    </row>
    <row r="33" spans="1:17" s="77" customFormat="1" ht="75" x14ac:dyDescent="0.25">
      <c r="A33" s="55">
        <v>27</v>
      </c>
      <c r="B33" s="59" t="s">
        <v>519</v>
      </c>
      <c r="C33" s="59" t="s">
        <v>516</v>
      </c>
      <c r="D33" s="79" t="s">
        <v>523</v>
      </c>
      <c r="E33" s="54" t="s">
        <v>7</v>
      </c>
      <c r="F33" s="55">
        <v>876</v>
      </c>
      <c r="G33" s="55" t="s">
        <v>8</v>
      </c>
      <c r="H33" s="54">
        <v>1</v>
      </c>
      <c r="I33" s="54" t="s">
        <v>9</v>
      </c>
      <c r="J33" s="56">
        <v>11070489</v>
      </c>
      <c r="K33" s="55" t="s">
        <v>977</v>
      </c>
      <c r="L33" s="55" t="s">
        <v>971</v>
      </c>
      <c r="M33" s="55" t="s">
        <v>984</v>
      </c>
      <c r="N33" s="54" t="s">
        <v>10</v>
      </c>
      <c r="O33" s="54" t="s">
        <v>12</v>
      </c>
      <c r="P33" s="54" t="s">
        <v>12</v>
      </c>
      <c r="Q33" s="54" t="s">
        <v>11</v>
      </c>
    </row>
    <row r="34" spans="1:17" s="77" customFormat="1" ht="60" x14ac:dyDescent="0.25">
      <c r="A34" s="55">
        <v>28</v>
      </c>
      <c r="B34" s="59" t="s">
        <v>519</v>
      </c>
      <c r="C34" s="59" t="s">
        <v>516</v>
      </c>
      <c r="D34" s="79" t="s">
        <v>800</v>
      </c>
      <c r="E34" s="54" t="s">
        <v>7</v>
      </c>
      <c r="F34" s="55">
        <v>876</v>
      </c>
      <c r="G34" s="55" t="s">
        <v>8</v>
      </c>
      <c r="H34" s="54">
        <v>1</v>
      </c>
      <c r="I34" s="54" t="s">
        <v>9</v>
      </c>
      <c r="J34" s="56">
        <v>13954626</v>
      </c>
      <c r="K34" s="55" t="s">
        <v>982</v>
      </c>
      <c r="L34" s="55" t="s">
        <v>972</v>
      </c>
      <c r="M34" s="55" t="s">
        <v>975</v>
      </c>
      <c r="N34" s="54" t="s">
        <v>63</v>
      </c>
      <c r="O34" s="54" t="s">
        <v>12</v>
      </c>
      <c r="P34" s="54" t="s">
        <v>12</v>
      </c>
      <c r="Q34" s="54" t="s">
        <v>11</v>
      </c>
    </row>
    <row r="35" spans="1:17" s="77" customFormat="1" ht="75" x14ac:dyDescent="0.25">
      <c r="A35" s="55">
        <v>29</v>
      </c>
      <c r="B35" s="59" t="s">
        <v>801</v>
      </c>
      <c r="C35" s="59" t="s">
        <v>802</v>
      </c>
      <c r="D35" s="79" t="s">
        <v>803</v>
      </c>
      <c r="E35" s="54" t="s">
        <v>7</v>
      </c>
      <c r="F35" s="55">
        <v>876</v>
      </c>
      <c r="G35" s="55" t="s">
        <v>8</v>
      </c>
      <c r="H35" s="54">
        <v>1</v>
      </c>
      <c r="I35" s="54" t="s">
        <v>9</v>
      </c>
      <c r="J35" s="56">
        <v>1841077</v>
      </c>
      <c r="K35" s="55" t="s">
        <v>982</v>
      </c>
      <c r="L35" s="55" t="s">
        <v>983</v>
      </c>
      <c r="M35" s="55" t="s">
        <v>975</v>
      </c>
      <c r="N35" s="54" t="s">
        <v>70</v>
      </c>
      <c r="O35" s="54" t="s">
        <v>12</v>
      </c>
      <c r="P35" s="54" t="s">
        <v>12</v>
      </c>
      <c r="Q35" s="54" t="s">
        <v>11</v>
      </c>
    </row>
    <row r="36" spans="1:17" s="77" customFormat="1" ht="60" x14ac:dyDescent="0.25">
      <c r="A36" s="55">
        <v>30</v>
      </c>
      <c r="B36" s="59" t="s">
        <v>519</v>
      </c>
      <c r="C36" s="59" t="s">
        <v>516</v>
      </c>
      <c r="D36" s="79" t="s">
        <v>804</v>
      </c>
      <c r="E36" s="54" t="s">
        <v>7</v>
      </c>
      <c r="F36" s="55">
        <v>876</v>
      </c>
      <c r="G36" s="55" t="s">
        <v>8</v>
      </c>
      <c r="H36" s="54">
        <v>1</v>
      </c>
      <c r="I36" s="54" t="s">
        <v>9</v>
      </c>
      <c r="J36" s="56">
        <v>27682453</v>
      </c>
      <c r="K36" s="55" t="s">
        <v>979</v>
      </c>
      <c r="L36" s="55" t="s">
        <v>982</v>
      </c>
      <c r="M36" s="55" t="s">
        <v>975</v>
      </c>
      <c r="N36" s="54" t="s">
        <v>63</v>
      </c>
      <c r="O36" s="54" t="s">
        <v>12</v>
      </c>
      <c r="P36" s="54" t="s">
        <v>12</v>
      </c>
      <c r="Q36" s="54" t="s">
        <v>11</v>
      </c>
    </row>
    <row r="37" spans="1:17" s="77" customFormat="1" ht="60" x14ac:dyDescent="0.25">
      <c r="A37" s="55">
        <v>31</v>
      </c>
      <c r="B37" s="59" t="s">
        <v>519</v>
      </c>
      <c r="C37" s="59" t="s">
        <v>516</v>
      </c>
      <c r="D37" s="79" t="s">
        <v>805</v>
      </c>
      <c r="E37" s="54" t="s">
        <v>7</v>
      </c>
      <c r="F37" s="55">
        <v>876</v>
      </c>
      <c r="G37" s="55" t="s">
        <v>8</v>
      </c>
      <c r="H37" s="54">
        <v>1</v>
      </c>
      <c r="I37" s="54" t="s">
        <v>9</v>
      </c>
      <c r="J37" s="56">
        <v>17977611</v>
      </c>
      <c r="K37" s="55" t="s">
        <v>979</v>
      </c>
      <c r="L37" s="55" t="s">
        <v>982</v>
      </c>
      <c r="M37" s="55" t="s">
        <v>975</v>
      </c>
      <c r="N37" s="54" t="s">
        <v>63</v>
      </c>
      <c r="O37" s="54" t="s">
        <v>12</v>
      </c>
      <c r="P37" s="54" t="s">
        <v>12</v>
      </c>
      <c r="Q37" s="54" t="s">
        <v>11</v>
      </c>
    </row>
    <row r="38" spans="1:17" s="77" customFormat="1" ht="45" x14ac:dyDescent="0.25">
      <c r="A38" s="55">
        <v>32</v>
      </c>
      <c r="B38" s="59" t="s">
        <v>517</v>
      </c>
      <c r="C38" s="59" t="s">
        <v>806</v>
      </c>
      <c r="D38" s="79" t="s">
        <v>1068</v>
      </c>
      <c r="E38" s="54" t="s">
        <v>7</v>
      </c>
      <c r="F38" s="55">
        <v>876</v>
      </c>
      <c r="G38" s="55" t="s">
        <v>8</v>
      </c>
      <c r="H38" s="54">
        <v>1</v>
      </c>
      <c r="I38" s="54" t="s">
        <v>9</v>
      </c>
      <c r="J38" s="56">
        <v>7032000</v>
      </c>
      <c r="K38" s="55" t="s">
        <v>978</v>
      </c>
      <c r="L38" s="55" t="s">
        <v>980</v>
      </c>
      <c r="M38" s="55" t="s">
        <v>1037</v>
      </c>
      <c r="N38" s="54" t="s">
        <v>16</v>
      </c>
      <c r="O38" s="54" t="s">
        <v>12</v>
      </c>
      <c r="P38" s="54" t="s">
        <v>11</v>
      </c>
      <c r="Q38" s="54" t="s">
        <v>11</v>
      </c>
    </row>
    <row r="39" spans="1:17" s="77" customFormat="1" ht="60" x14ac:dyDescent="0.25">
      <c r="A39" s="55">
        <v>33</v>
      </c>
      <c r="B39" s="59" t="s">
        <v>517</v>
      </c>
      <c r="C39" s="59" t="s">
        <v>807</v>
      </c>
      <c r="D39" s="79" t="s">
        <v>808</v>
      </c>
      <c r="E39" s="54" t="s">
        <v>7</v>
      </c>
      <c r="F39" s="55">
        <v>876</v>
      </c>
      <c r="G39" s="55" t="s">
        <v>8</v>
      </c>
      <c r="H39" s="54">
        <v>1</v>
      </c>
      <c r="I39" s="54" t="s">
        <v>9</v>
      </c>
      <c r="J39" s="56">
        <v>1000000</v>
      </c>
      <c r="K39" s="55" t="s">
        <v>980</v>
      </c>
      <c r="L39" s="55" t="s">
        <v>980</v>
      </c>
      <c r="M39" s="55" t="s">
        <v>1038</v>
      </c>
      <c r="N39" s="54" t="s">
        <v>834</v>
      </c>
      <c r="O39" s="54" t="s">
        <v>11</v>
      </c>
      <c r="P39" s="54" t="s">
        <v>11</v>
      </c>
      <c r="Q39" s="54" t="s">
        <v>12</v>
      </c>
    </row>
    <row r="40" spans="1:17" s="77" customFormat="1" ht="60" x14ac:dyDescent="0.25">
      <c r="A40" s="55">
        <v>34</v>
      </c>
      <c r="B40" s="59" t="s">
        <v>517</v>
      </c>
      <c r="C40" s="59" t="s">
        <v>809</v>
      </c>
      <c r="D40" s="79" t="s">
        <v>1069</v>
      </c>
      <c r="E40" s="54" t="s">
        <v>7</v>
      </c>
      <c r="F40" s="55">
        <v>876</v>
      </c>
      <c r="G40" s="55" t="s">
        <v>8</v>
      </c>
      <c r="H40" s="54">
        <v>1</v>
      </c>
      <c r="I40" s="54" t="s">
        <v>9</v>
      </c>
      <c r="J40" s="56">
        <v>1370000</v>
      </c>
      <c r="K40" s="55" t="s">
        <v>978</v>
      </c>
      <c r="L40" s="55" t="s">
        <v>980</v>
      </c>
      <c r="M40" s="55" t="s">
        <v>1037</v>
      </c>
      <c r="N40" s="54" t="s">
        <v>16</v>
      </c>
      <c r="O40" s="54" t="s">
        <v>12</v>
      </c>
      <c r="P40" s="54" t="s">
        <v>11</v>
      </c>
      <c r="Q40" s="54" t="s">
        <v>11</v>
      </c>
    </row>
    <row r="41" spans="1:17" s="76" customFormat="1" ht="45" x14ac:dyDescent="0.25">
      <c r="A41" s="55">
        <v>35</v>
      </c>
      <c r="B41" s="59" t="s">
        <v>517</v>
      </c>
      <c r="C41" s="59" t="s">
        <v>806</v>
      </c>
      <c r="D41" s="79" t="s">
        <v>1068</v>
      </c>
      <c r="E41" s="54" t="s">
        <v>7</v>
      </c>
      <c r="F41" s="55">
        <v>876</v>
      </c>
      <c r="G41" s="55" t="s">
        <v>8</v>
      </c>
      <c r="H41" s="54">
        <v>1</v>
      </c>
      <c r="I41" s="54" t="s">
        <v>9</v>
      </c>
      <c r="J41" s="56">
        <v>5325000</v>
      </c>
      <c r="K41" s="55" t="s">
        <v>978</v>
      </c>
      <c r="L41" s="55" t="s">
        <v>976</v>
      </c>
      <c r="M41" s="55" t="s">
        <v>1039</v>
      </c>
      <c r="N41" s="54" t="s">
        <v>16</v>
      </c>
      <c r="O41" s="54" t="s">
        <v>12</v>
      </c>
      <c r="P41" s="54" t="s">
        <v>11</v>
      </c>
      <c r="Q41" s="54" t="s">
        <v>11</v>
      </c>
    </row>
    <row r="42" spans="1:17" s="77" customFormat="1" ht="60" x14ac:dyDescent="0.25">
      <c r="A42" s="55">
        <v>36</v>
      </c>
      <c r="B42" s="59" t="s">
        <v>517</v>
      </c>
      <c r="C42" s="59" t="s">
        <v>806</v>
      </c>
      <c r="D42" s="79" t="s">
        <v>1070</v>
      </c>
      <c r="E42" s="54" t="s">
        <v>7</v>
      </c>
      <c r="F42" s="55">
        <v>876</v>
      </c>
      <c r="G42" s="55" t="s">
        <v>8</v>
      </c>
      <c r="H42" s="54">
        <v>1</v>
      </c>
      <c r="I42" s="54" t="s">
        <v>9</v>
      </c>
      <c r="J42" s="56">
        <v>1350000</v>
      </c>
      <c r="K42" s="55" t="s">
        <v>970</v>
      </c>
      <c r="L42" s="55" t="s">
        <v>982</v>
      </c>
      <c r="M42" s="55" t="s">
        <v>1040</v>
      </c>
      <c r="N42" s="54" t="s">
        <v>16</v>
      </c>
      <c r="O42" s="54" t="s">
        <v>12</v>
      </c>
      <c r="P42" s="54" t="s">
        <v>11</v>
      </c>
      <c r="Q42" s="54" t="s">
        <v>11</v>
      </c>
    </row>
    <row r="43" spans="1:17" s="77" customFormat="1" ht="45" x14ac:dyDescent="0.25">
      <c r="A43" s="55">
        <v>37</v>
      </c>
      <c r="B43" s="59" t="s">
        <v>517</v>
      </c>
      <c r="C43" s="59" t="s">
        <v>810</v>
      </c>
      <c r="D43" s="79" t="s">
        <v>1071</v>
      </c>
      <c r="E43" s="54" t="s">
        <v>7</v>
      </c>
      <c r="F43" s="55">
        <v>876</v>
      </c>
      <c r="G43" s="55" t="s">
        <v>8</v>
      </c>
      <c r="H43" s="54">
        <v>1</v>
      </c>
      <c r="I43" s="54" t="s">
        <v>9</v>
      </c>
      <c r="J43" s="56">
        <v>936000</v>
      </c>
      <c r="K43" s="55" t="s">
        <v>978</v>
      </c>
      <c r="L43" s="55" t="s">
        <v>980</v>
      </c>
      <c r="M43" s="55" t="s">
        <v>1041</v>
      </c>
      <c r="N43" s="54" t="s">
        <v>16</v>
      </c>
      <c r="O43" s="54" t="s">
        <v>12</v>
      </c>
      <c r="P43" s="54" t="s">
        <v>11</v>
      </c>
      <c r="Q43" s="54" t="s">
        <v>11</v>
      </c>
    </row>
    <row r="44" spans="1:17" s="77" customFormat="1" ht="75" x14ac:dyDescent="0.25">
      <c r="A44" s="55">
        <v>38</v>
      </c>
      <c r="B44" s="59" t="s">
        <v>513</v>
      </c>
      <c r="C44" s="59" t="s">
        <v>514</v>
      </c>
      <c r="D44" s="79" t="s">
        <v>522</v>
      </c>
      <c r="E44" s="54" t="s">
        <v>7</v>
      </c>
      <c r="F44" s="55">
        <v>876</v>
      </c>
      <c r="G44" s="55" t="s">
        <v>8</v>
      </c>
      <c r="H44" s="54">
        <v>1</v>
      </c>
      <c r="I44" s="54" t="s">
        <v>9</v>
      </c>
      <c r="J44" s="56">
        <v>540900</v>
      </c>
      <c r="K44" s="55" t="s">
        <v>980</v>
      </c>
      <c r="L44" s="55" t="s">
        <v>980</v>
      </c>
      <c r="M44" s="55" t="s">
        <v>981</v>
      </c>
      <c r="N44" s="54" t="s">
        <v>834</v>
      </c>
      <c r="O44" s="54" t="s">
        <v>11</v>
      </c>
      <c r="P44" s="54" t="s">
        <v>11</v>
      </c>
      <c r="Q44" s="54" t="s">
        <v>12</v>
      </c>
    </row>
    <row r="45" spans="1:17" s="77" customFormat="1" ht="75" x14ac:dyDescent="0.25">
      <c r="A45" s="55">
        <v>39</v>
      </c>
      <c r="B45" s="59" t="s">
        <v>513</v>
      </c>
      <c r="C45" s="59" t="s">
        <v>514</v>
      </c>
      <c r="D45" s="79" t="s">
        <v>811</v>
      </c>
      <c r="E45" s="54" t="s">
        <v>7</v>
      </c>
      <c r="F45" s="55">
        <v>876</v>
      </c>
      <c r="G45" s="55" t="s">
        <v>8</v>
      </c>
      <c r="H45" s="54">
        <v>1</v>
      </c>
      <c r="I45" s="54" t="s">
        <v>9</v>
      </c>
      <c r="J45" s="56">
        <v>950000</v>
      </c>
      <c r="K45" s="55" t="s">
        <v>982</v>
      </c>
      <c r="L45" s="55" t="s">
        <v>972</v>
      </c>
      <c r="M45" s="55" t="s">
        <v>992</v>
      </c>
      <c r="N45" s="54" t="s">
        <v>70</v>
      </c>
      <c r="O45" s="54" t="s">
        <v>12</v>
      </c>
      <c r="P45" s="54" t="s">
        <v>12</v>
      </c>
      <c r="Q45" s="54" t="s">
        <v>11</v>
      </c>
    </row>
    <row r="46" spans="1:17" s="77" customFormat="1" ht="75" x14ac:dyDescent="0.25">
      <c r="A46" s="55">
        <v>40</v>
      </c>
      <c r="B46" s="59" t="s">
        <v>513</v>
      </c>
      <c r="C46" s="59" t="s">
        <v>514</v>
      </c>
      <c r="D46" s="79" t="s">
        <v>1072</v>
      </c>
      <c r="E46" s="54" t="s">
        <v>80</v>
      </c>
      <c r="F46" s="55">
        <v>876</v>
      </c>
      <c r="G46" s="55" t="s">
        <v>8</v>
      </c>
      <c r="H46" s="54">
        <v>1</v>
      </c>
      <c r="I46" s="54" t="s">
        <v>9</v>
      </c>
      <c r="J46" s="56">
        <v>1190000</v>
      </c>
      <c r="K46" s="55" t="s">
        <v>972</v>
      </c>
      <c r="L46" s="55" t="s">
        <v>972</v>
      </c>
      <c r="M46" s="55" t="s">
        <v>984</v>
      </c>
      <c r="N46" s="54" t="s">
        <v>834</v>
      </c>
      <c r="O46" s="54" t="s">
        <v>11</v>
      </c>
      <c r="P46" s="54" t="s">
        <v>11</v>
      </c>
      <c r="Q46" s="54" t="s">
        <v>12</v>
      </c>
    </row>
    <row r="47" spans="1:17" s="77" customFormat="1" ht="30" x14ac:dyDescent="0.25">
      <c r="A47" s="51"/>
      <c r="B47" s="51"/>
      <c r="C47" s="51"/>
      <c r="D47" s="51"/>
      <c r="E47" s="51"/>
      <c r="F47" s="51"/>
      <c r="G47" s="51"/>
      <c r="H47" s="51"/>
      <c r="I47" s="51" t="s">
        <v>13</v>
      </c>
      <c r="J47" s="71">
        <f>SUM(J7:J46)</f>
        <v>196099492.31999999</v>
      </c>
      <c r="K47" s="51"/>
      <c r="L47" s="51"/>
      <c r="M47" s="51"/>
      <c r="N47" s="51"/>
      <c r="O47" s="51"/>
      <c r="P47" s="51"/>
      <c r="Q47" s="51"/>
    </row>
    <row r="48" spans="1:17" s="77" customFormat="1" ht="90" x14ac:dyDescent="0.25">
      <c r="A48" s="55">
        <v>1001</v>
      </c>
      <c r="B48" s="59" t="s">
        <v>525</v>
      </c>
      <c r="C48" s="59" t="s">
        <v>526</v>
      </c>
      <c r="D48" s="79" t="s">
        <v>1073</v>
      </c>
      <c r="E48" s="54" t="s">
        <v>7</v>
      </c>
      <c r="F48" s="55">
        <v>876</v>
      </c>
      <c r="G48" s="55" t="s">
        <v>8</v>
      </c>
      <c r="H48" s="54">
        <v>1</v>
      </c>
      <c r="I48" s="54" t="s">
        <v>69</v>
      </c>
      <c r="J48" s="56">
        <v>1797000</v>
      </c>
      <c r="K48" s="55" t="s">
        <v>978</v>
      </c>
      <c r="L48" s="55" t="s">
        <v>980</v>
      </c>
      <c r="M48" s="55" t="s">
        <v>975</v>
      </c>
      <c r="N48" s="54" t="s">
        <v>16</v>
      </c>
      <c r="O48" s="54" t="s">
        <v>12</v>
      </c>
      <c r="P48" s="54" t="s">
        <v>11</v>
      </c>
      <c r="Q48" s="54" t="s">
        <v>11</v>
      </c>
    </row>
    <row r="49" spans="1:17" s="77" customFormat="1" ht="75" x14ac:dyDescent="0.25">
      <c r="A49" s="55">
        <v>1002</v>
      </c>
      <c r="B49" s="59" t="s">
        <v>525</v>
      </c>
      <c r="C49" s="59" t="s">
        <v>526</v>
      </c>
      <c r="D49" s="79" t="s">
        <v>1074</v>
      </c>
      <c r="E49" s="54" t="s">
        <v>7</v>
      </c>
      <c r="F49" s="55">
        <v>876</v>
      </c>
      <c r="G49" s="55" t="s">
        <v>8</v>
      </c>
      <c r="H49" s="54">
        <v>1</v>
      </c>
      <c r="I49" s="54" t="s">
        <v>69</v>
      </c>
      <c r="J49" s="56">
        <v>1332000</v>
      </c>
      <c r="K49" s="55" t="s">
        <v>978</v>
      </c>
      <c r="L49" s="55" t="s">
        <v>980</v>
      </c>
      <c r="M49" s="55" t="s">
        <v>975</v>
      </c>
      <c r="N49" s="54" t="s">
        <v>16</v>
      </c>
      <c r="O49" s="54" t="s">
        <v>12</v>
      </c>
      <c r="P49" s="54" t="s">
        <v>11</v>
      </c>
      <c r="Q49" s="54" t="s">
        <v>11</v>
      </c>
    </row>
    <row r="50" spans="1:17" s="77" customFormat="1" ht="90" x14ac:dyDescent="0.25">
      <c r="A50" s="55">
        <v>1003</v>
      </c>
      <c r="B50" s="59" t="s">
        <v>515</v>
      </c>
      <c r="C50" s="59" t="s">
        <v>516</v>
      </c>
      <c r="D50" s="79" t="s">
        <v>812</v>
      </c>
      <c r="E50" s="54" t="s">
        <v>7</v>
      </c>
      <c r="F50" s="55">
        <v>876</v>
      </c>
      <c r="G50" s="55" t="s">
        <v>8</v>
      </c>
      <c r="H50" s="54">
        <v>1</v>
      </c>
      <c r="I50" s="54" t="s">
        <v>69</v>
      </c>
      <c r="J50" s="56">
        <v>1589000</v>
      </c>
      <c r="K50" s="55" t="s">
        <v>976</v>
      </c>
      <c r="L50" s="55" t="s">
        <v>982</v>
      </c>
      <c r="M50" s="55" t="s">
        <v>975</v>
      </c>
      <c r="N50" s="54" t="s">
        <v>70</v>
      </c>
      <c r="O50" s="54" t="s">
        <v>12</v>
      </c>
      <c r="P50" s="54" t="s">
        <v>12</v>
      </c>
      <c r="Q50" s="54" t="s">
        <v>11</v>
      </c>
    </row>
    <row r="51" spans="1:17" s="77" customFormat="1" ht="75" x14ac:dyDescent="0.25">
      <c r="A51" s="55">
        <v>1004</v>
      </c>
      <c r="B51" s="59" t="s">
        <v>528</v>
      </c>
      <c r="C51" s="59" t="s">
        <v>526</v>
      </c>
      <c r="D51" s="79" t="s">
        <v>1075</v>
      </c>
      <c r="E51" s="54" t="s">
        <v>7</v>
      </c>
      <c r="F51" s="55">
        <v>876</v>
      </c>
      <c r="G51" s="55" t="s">
        <v>8</v>
      </c>
      <c r="H51" s="54">
        <v>1</v>
      </c>
      <c r="I51" s="54" t="s">
        <v>69</v>
      </c>
      <c r="J51" s="56">
        <v>860000</v>
      </c>
      <c r="K51" s="55" t="s">
        <v>974</v>
      </c>
      <c r="L51" s="55" t="s">
        <v>979</v>
      </c>
      <c r="M51" s="55" t="s">
        <v>1024</v>
      </c>
      <c r="N51" s="54" t="s">
        <v>16</v>
      </c>
      <c r="O51" s="54" t="s">
        <v>12</v>
      </c>
      <c r="P51" s="54" t="s">
        <v>11</v>
      </c>
      <c r="Q51" s="54" t="s">
        <v>11</v>
      </c>
    </row>
    <row r="52" spans="1:17" s="77" customFormat="1" ht="75" x14ac:dyDescent="0.25">
      <c r="A52" s="55">
        <v>1005</v>
      </c>
      <c r="B52" s="59" t="s">
        <v>519</v>
      </c>
      <c r="C52" s="59" t="s">
        <v>516</v>
      </c>
      <c r="D52" s="79" t="s">
        <v>524</v>
      </c>
      <c r="E52" s="54" t="s">
        <v>7</v>
      </c>
      <c r="F52" s="55">
        <v>876</v>
      </c>
      <c r="G52" s="55" t="s">
        <v>8</v>
      </c>
      <c r="H52" s="54">
        <v>1</v>
      </c>
      <c r="I52" s="54" t="s">
        <v>69</v>
      </c>
      <c r="J52" s="56">
        <v>10252457</v>
      </c>
      <c r="K52" s="55" t="s">
        <v>982</v>
      </c>
      <c r="L52" s="55" t="s">
        <v>972</v>
      </c>
      <c r="M52" s="55" t="s">
        <v>975</v>
      </c>
      <c r="N52" s="54" t="s">
        <v>10</v>
      </c>
      <c r="O52" s="54" t="s">
        <v>12</v>
      </c>
      <c r="P52" s="54" t="s">
        <v>12</v>
      </c>
      <c r="Q52" s="54" t="s">
        <v>11</v>
      </c>
    </row>
    <row r="53" spans="1:17" s="77" customFormat="1" ht="90" x14ac:dyDescent="0.25">
      <c r="A53" s="55">
        <v>1006</v>
      </c>
      <c r="B53" s="59" t="s">
        <v>58</v>
      </c>
      <c r="C53" s="59" t="s">
        <v>529</v>
      </c>
      <c r="D53" s="79" t="s">
        <v>813</v>
      </c>
      <c r="E53" s="54" t="s">
        <v>7</v>
      </c>
      <c r="F53" s="55">
        <v>876</v>
      </c>
      <c r="G53" s="55" t="s">
        <v>8</v>
      </c>
      <c r="H53" s="54">
        <v>1</v>
      </c>
      <c r="I53" s="54" t="s">
        <v>69</v>
      </c>
      <c r="J53" s="56">
        <v>1977000</v>
      </c>
      <c r="K53" s="55" t="s">
        <v>976</v>
      </c>
      <c r="L53" s="55" t="s">
        <v>977</v>
      </c>
      <c r="M53" s="55" t="s">
        <v>975</v>
      </c>
      <c r="N53" s="54" t="s">
        <v>10</v>
      </c>
      <c r="O53" s="54" t="s">
        <v>12</v>
      </c>
      <c r="P53" s="54" t="s">
        <v>12</v>
      </c>
      <c r="Q53" s="54" t="s">
        <v>11</v>
      </c>
    </row>
    <row r="54" spans="1:17" s="77" customFormat="1" ht="120" x14ac:dyDescent="0.25">
      <c r="A54" s="55">
        <v>1007</v>
      </c>
      <c r="B54" s="59" t="s">
        <v>58</v>
      </c>
      <c r="C54" s="59" t="s">
        <v>529</v>
      </c>
      <c r="D54" s="79" t="s">
        <v>814</v>
      </c>
      <c r="E54" s="54" t="s">
        <v>7</v>
      </c>
      <c r="F54" s="55">
        <v>876</v>
      </c>
      <c r="G54" s="55" t="s">
        <v>8</v>
      </c>
      <c r="H54" s="54">
        <v>1</v>
      </c>
      <c r="I54" s="54" t="s">
        <v>69</v>
      </c>
      <c r="J54" s="56">
        <v>5633700</v>
      </c>
      <c r="K54" s="55" t="s">
        <v>976</v>
      </c>
      <c r="L54" s="55" t="s">
        <v>977</v>
      </c>
      <c r="M54" s="55" t="s">
        <v>975</v>
      </c>
      <c r="N54" s="54" t="s">
        <v>10</v>
      </c>
      <c r="O54" s="54" t="s">
        <v>12</v>
      </c>
      <c r="P54" s="54" t="s">
        <v>12</v>
      </c>
      <c r="Q54" s="54" t="s">
        <v>11</v>
      </c>
    </row>
    <row r="55" spans="1:17" s="76" customFormat="1" ht="75" x14ac:dyDescent="0.25">
      <c r="A55" s="55">
        <v>1008</v>
      </c>
      <c r="B55" s="59" t="s">
        <v>517</v>
      </c>
      <c r="C55" s="59" t="s">
        <v>807</v>
      </c>
      <c r="D55" s="79" t="s">
        <v>1076</v>
      </c>
      <c r="E55" s="54" t="s">
        <v>7</v>
      </c>
      <c r="F55" s="55">
        <v>876</v>
      </c>
      <c r="G55" s="55" t="s">
        <v>8</v>
      </c>
      <c r="H55" s="54">
        <v>1</v>
      </c>
      <c r="I55" s="54" t="s">
        <v>69</v>
      </c>
      <c r="J55" s="56">
        <v>3800000</v>
      </c>
      <c r="K55" s="55" t="s">
        <v>980</v>
      </c>
      <c r="L55" s="55" t="s">
        <v>980</v>
      </c>
      <c r="M55" s="55" t="s">
        <v>1038</v>
      </c>
      <c r="N55" s="54" t="s">
        <v>834</v>
      </c>
      <c r="O55" s="54" t="s">
        <v>11</v>
      </c>
      <c r="P55" s="54" t="s">
        <v>11</v>
      </c>
      <c r="Q55" s="54" t="s">
        <v>12</v>
      </c>
    </row>
    <row r="56" spans="1:17" s="77" customFormat="1" ht="45" x14ac:dyDescent="0.25">
      <c r="A56" s="55">
        <v>1009</v>
      </c>
      <c r="B56" s="59" t="s">
        <v>517</v>
      </c>
      <c r="C56" s="59" t="s">
        <v>518</v>
      </c>
      <c r="D56" s="79" t="s">
        <v>1077</v>
      </c>
      <c r="E56" s="54" t="s">
        <v>7</v>
      </c>
      <c r="F56" s="55">
        <v>876</v>
      </c>
      <c r="G56" s="55" t="s">
        <v>8</v>
      </c>
      <c r="H56" s="54">
        <v>1</v>
      </c>
      <c r="I56" s="54" t="s">
        <v>69</v>
      </c>
      <c r="J56" s="56">
        <v>1160000</v>
      </c>
      <c r="K56" s="55" t="s">
        <v>980</v>
      </c>
      <c r="L56" s="55" t="s">
        <v>980</v>
      </c>
      <c r="M56" s="55" t="s">
        <v>1042</v>
      </c>
      <c r="N56" s="54" t="s">
        <v>834</v>
      </c>
      <c r="O56" s="54" t="s">
        <v>11</v>
      </c>
      <c r="P56" s="54" t="s">
        <v>11</v>
      </c>
      <c r="Q56" s="54" t="s">
        <v>12</v>
      </c>
    </row>
    <row r="57" spans="1:17" s="77" customFormat="1" ht="75" x14ac:dyDescent="0.25">
      <c r="A57" s="55">
        <v>1010</v>
      </c>
      <c r="B57" s="59" t="s">
        <v>519</v>
      </c>
      <c r="C57" s="59" t="s">
        <v>516</v>
      </c>
      <c r="D57" s="79" t="s">
        <v>520</v>
      </c>
      <c r="E57" s="54" t="s">
        <v>7</v>
      </c>
      <c r="F57" s="55">
        <v>876</v>
      </c>
      <c r="G57" s="55" t="s">
        <v>8</v>
      </c>
      <c r="H57" s="54">
        <v>1</v>
      </c>
      <c r="I57" s="54" t="s">
        <v>69</v>
      </c>
      <c r="J57" s="56">
        <v>1059000</v>
      </c>
      <c r="K57" s="55" t="s">
        <v>971</v>
      </c>
      <c r="L57" s="55" t="s">
        <v>983</v>
      </c>
      <c r="M57" s="55" t="s">
        <v>975</v>
      </c>
      <c r="N57" s="54" t="s">
        <v>70</v>
      </c>
      <c r="O57" s="54" t="s">
        <v>12</v>
      </c>
      <c r="P57" s="54" t="s">
        <v>12</v>
      </c>
      <c r="Q57" s="54" t="s">
        <v>11</v>
      </c>
    </row>
    <row r="58" spans="1:17" s="77" customFormat="1" ht="30" x14ac:dyDescent="0.25">
      <c r="A58" s="51"/>
      <c r="B58" s="51"/>
      <c r="C58" s="51"/>
      <c r="D58" s="51"/>
      <c r="E58" s="51"/>
      <c r="F58" s="51"/>
      <c r="G58" s="51"/>
      <c r="H58" s="51"/>
      <c r="I58" s="51" t="s">
        <v>27</v>
      </c>
      <c r="J58" s="71">
        <f>SUM(J48:J57)</f>
        <v>29460157</v>
      </c>
      <c r="K58" s="51"/>
      <c r="L58" s="51"/>
      <c r="M58" s="51"/>
      <c r="N58" s="51"/>
      <c r="O58" s="51"/>
      <c r="P58" s="51"/>
      <c r="Q58" s="51"/>
    </row>
    <row r="59" spans="1:17" s="77" customFormat="1" ht="60" x14ac:dyDescent="0.25">
      <c r="A59" s="55">
        <v>2001</v>
      </c>
      <c r="B59" s="59" t="s">
        <v>517</v>
      </c>
      <c r="C59" s="59" t="s">
        <v>810</v>
      </c>
      <c r="D59" s="79" t="s">
        <v>1078</v>
      </c>
      <c r="E59" s="54" t="s">
        <v>7</v>
      </c>
      <c r="F59" s="55">
        <v>876</v>
      </c>
      <c r="G59" s="55" t="s">
        <v>8</v>
      </c>
      <c r="H59" s="54">
        <v>1</v>
      </c>
      <c r="I59" s="54" t="s">
        <v>40</v>
      </c>
      <c r="J59" s="56">
        <v>1751904</v>
      </c>
      <c r="K59" s="55" t="s">
        <v>980</v>
      </c>
      <c r="L59" s="55" t="s">
        <v>980</v>
      </c>
      <c r="M59" s="55" t="s">
        <v>1041</v>
      </c>
      <c r="N59" s="54" t="s">
        <v>834</v>
      </c>
      <c r="O59" s="54" t="s">
        <v>11</v>
      </c>
      <c r="P59" s="54" t="s">
        <v>11</v>
      </c>
      <c r="Q59" s="54" t="s">
        <v>12</v>
      </c>
    </row>
    <row r="60" spans="1:17" s="77" customFormat="1" ht="75" x14ac:dyDescent="0.25">
      <c r="A60" s="55">
        <v>2002</v>
      </c>
      <c r="B60" s="59" t="s">
        <v>517</v>
      </c>
      <c r="C60" s="59" t="s">
        <v>518</v>
      </c>
      <c r="D60" s="79" t="s">
        <v>1079</v>
      </c>
      <c r="E60" s="54" t="s">
        <v>7</v>
      </c>
      <c r="F60" s="55">
        <v>876</v>
      </c>
      <c r="G60" s="55" t="s">
        <v>8</v>
      </c>
      <c r="H60" s="54">
        <v>1</v>
      </c>
      <c r="I60" s="54" t="s">
        <v>40</v>
      </c>
      <c r="J60" s="56">
        <v>4543992</v>
      </c>
      <c r="K60" s="55" t="s">
        <v>980</v>
      </c>
      <c r="L60" s="55" t="s">
        <v>980</v>
      </c>
      <c r="M60" s="55" t="s">
        <v>1041</v>
      </c>
      <c r="N60" s="54" t="s">
        <v>834</v>
      </c>
      <c r="O60" s="54" t="s">
        <v>11</v>
      </c>
      <c r="P60" s="54" t="s">
        <v>11</v>
      </c>
      <c r="Q60" s="54" t="s">
        <v>12</v>
      </c>
    </row>
    <row r="61" spans="1:17" s="77" customFormat="1" ht="45" x14ac:dyDescent="0.25">
      <c r="A61" s="55">
        <v>2003</v>
      </c>
      <c r="B61" s="59" t="s">
        <v>517</v>
      </c>
      <c r="C61" s="59" t="s">
        <v>518</v>
      </c>
      <c r="D61" s="79" t="s">
        <v>1080</v>
      </c>
      <c r="E61" s="54" t="s">
        <v>7</v>
      </c>
      <c r="F61" s="55">
        <v>876</v>
      </c>
      <c r="G61" s="55" t="s">
        <v>8</v>
      </c>
      <c r="H61" s="54">
        <v>1</v>
      </c>
      <c r="I61" s="54" t="s">
        <v>40</v>
      </c>
      <c r="J61" s="56">
        <v>5424538</v>
      </c>
      <c r="K61" s="55" t="s">
        <v>980</v>
      </c>
      <c r="L61" s="55" t="s">
        <v>980</v>
      </c>
      <c r="M61" s="55" t="s">
        <v>1041</v>
      </c>
      <c r="N61" s="54" t="s">
        <v>834</v>
      </c>
      <c r="O61" s="54" t="s">
        <v>11</v>
      </c>
      <c r="P61" s="54" t="s">
        <v>11</v>
      </c>
      <c r="Q61" s="54" t="s">
        <v>12</v>
      </c>
    </row>
    <row r="62" spans="1:17" s="77" customFormat="1" ht="60" x14ac:dyDescent="0.25">
      <c r="A62" s="55">
        <v>2004</v>
      </c>
      <c r="B62" s="59" t="s">
        <v>517</v>
      </c>
      <c r="C62" s="59" t="s">
        <v>518</v>
      </c>
      <c r="D62" s="79" t="s">
        <v>1081</v>
      </c>
      <c r="E62" s="54" t="s">
        <v>7</v>
      </c>
      <c r="F62" s="55">
        <v>876</v>
      </c>
      <c r="G62" s="55" t="s">
        <v>8</v>
      </c>
      <c r="H62" s="54">
        <v>1</v>
      </c>
      <c r="I62" s="54" t="s">
        <v>40</v>
      </c>
      <c r="J62" s="56">
        <v>1296000</v>
      </c>
      <c r="K62" s="55" t="s">
        <v>980</v>
      </c>
      <c r="L62" s="55" t="s">
        <v>980</v>
      </c>
      <c r="M62" s="55" t="s">
        <v>1041</v>
      </c>
      <c r="N62" s="54" t="s">
        <v>834</v>
      </c>
      <c r="O62" s="54" t="s">
        <v>11</v>
      </c>
      <c r="P62" s="54" t="s">
        <v>11</v>
      </c>
      <c r="Q62" s="54" t="s">
        <v>12</v>
      </c>
    </row>
    <row r="63" spans="1:17" s="77" customFormat="1" ht="75" x14ac:dyDescent="0.25">
      <c r="A63" s="55">
        <v>2005</v>
      </c>
      <c r="B63" s="59" t="s">
        <v>517</v>
      </c>
      <c r="C63" s="59" t="s">
        <v>810</v>
      </c>
      <c r="D63" s="79" t="s">
        <v>1082</v>
      </c>
      <c r="E63" s="54" t="s">
        <v>7</v>
      </c>
      <c r="F63" s="55">
        <v>876</v>
      </c>
      <c r="G63" s="55" t="s">
        <v>8</v>
      </c>
      <c r="H63" s="54">
        <v>1</v>
      </c>
      <c r="I63" s="54" t="s">
        <v>40</v>
      </c>
      <c r="J63" s="56">
        <v>6278400</v>
      </c>
      <c r="K63" s="55" t="s">
        <v>980</v>
      </c>
      <c r="L63" s="55" t="s">
        <v>980</v>
      </c>
      <c r="M63" s="55" t="s">
        <v>1041</v>
      </c>
      <c r="N63" s="54" t="s">
        <v>834</v>
      </c>
      <c r="O63" s="54" t="s">
        <v>11</v>
      </c>
      <c r="P63" s="54" t="s">
        <v>11</v>
      </c>
      <c r="Q63" s="54" t="s">
        <v>12</v>
      </c>
    </row>
    <row r="64" spans="1:17" s="77" customFormat="1" ht="45" x14ac:dyDescent="0.25">
      <c r="A64" s="55">
        <v>2006</v>
      </c>
      <c r="B64" s="59" t="s">
        <v>517</v>
      </c>
      <c r="C64" s="59" t="s">
        <v>806</v>
      </c>
      <c r="D64" s="79" t="s">
        <v>1083</v>
      </c>
      <c r="E64" s="54" t="s">
        <v>7</v>
      </c>
      <c r="F64" s="55">
        <v>876</v>
      </c>
      <c r="G64" s="55" t="s">
        <v>8</v>
      </c>
      <c r="H64" s="54">
        <v>1</v>
      </c>
      <c r="I64" s="54" t="s">
        <v>40</v>
      </c>
      <c r="J64" s="56">
        <v>2556000</v>
      </c>
      <c r="K64" s="55" t="s">
        <v>980</v>
      </c>
      <c r="L64" s="55" t="s">
        <v>980</v>
      </c>
      <c r="M64" s="55" t="s">
        <v>1041</v>
      </c>
      <c r="N64" s="54" t="s">
        <v>834</v>
      </c>
      <c r="O64" s="54" t="s">
        <v>11</v>
      </c>
      <c r="P64" s="54" t="s">
        <v>11</v>
      </c>
      <c r="Q64" s="54" t="s">
        <v>12</v>
      </c>
    </row>
    <row r="65" spans="1:17" s="77" customFormat="1" ht="75" x14ac:dyDescent="0.25">
      <c r="A65" s="55">
        <v>2007</v>
      </c>
      <c r="B65" s="59" t="s">
        <v>815</v>
      </c>
      <c r="C65" s="59" t="s">
        <v>816</v>
      </c>
      <c r="D65" s="79" t="s">
        <v>1084</v>
      </c>
      <c r="E65" s="54" t="s">
        <v>7</v>
      </c>
      <c r="F65" s="55">
        <v>876</v>
      </c>
      <c r="G65" s="55" t="s">
        <v>8</v>
      </c>
      <c r="H65" s="54">
        <v>1</v>
      </c>
      <c r="I65" s="54" t="s">
        <v>40</v>
      </c>
      <c r="J65" s="56">
        <v>3951200</v>
      </c>
      <c r="K65" s="55" t="s">
        <v>980</v>
      </c>
      <c r="L65" s="55" t="s">
        <v>980</v>
      </c>
      <c r="M65" s="55" t="s">
        <v>1041</v>
      </c>
      <c r="N65" s="54" t="s">
        <v>834</v>
      </c>
      <c r="O65" s="54" t="s">
        <v>11</v>
      </c>
      <c r="P65" s="54" t="s">
        <v>11</v>
      </c>
      <c r="Q65" s="54" t="s">
        <v>12</v>
      </c>
    </row>
    <row r="66" spans="1:17" s="77" customFormat="1" ht="75" x14ac:dyDescent="0.25">
      <c r="A66" s="55">
        <v>2008</v>
      </c>
      <c r="B66" s="59" t="s">
        <v>525</v>
      </c>
      <c r="C66" s="59" t="s">
        <v>526</v>
      </c>
      <c r="D66" s="79" t="s">
        <v>1085</v>
      </c>
      <c r="E66" s="54" t="s">
        <v>7</v>
      </c>
      <c r="F66" s="55">
        <v>876</v>
      </c>
      <c r="G66" s="55" t="s">
        <v>8</v>
      </c>
      <c r="H66" s="54">
        <v>1</v>
      </c>
      <c r="I66" s="54" t="s">
        <v>40</v>
      </c>
      <c r="J66" s="56">
        <v>1500000</v>
      </c>
      <c r="K66" s="55" t="s">
        <v>971</v>
      </c>
      <c r="L66" s="55" t="s">
        <v>971</v>
      </c>
      <c r="M66" s="55" t="s">
        <v>1025</v>
      </c>
      <c r="N66" s="54" t="s">
        <v>834</v>
      </c>
      <c r="O66" s="54" t="s">
        <v>11</v>
      </c>
      <c r="P66" s="54" t="s">
        <v>11</v>
      </c>
      <c r="Q66" s="54" t="s">
        <v>11</v>
      </c>
    </row>
    <row r="67" spans="1:17" s="77" customFormat="1" ht="90" x14ac:dyDescent="0.25">
      <c r="A67" s="55">
        <v>2009</v>
      </c>
      <c r="B67" s="59" t="s">
        <v>525</v>
      </c>
      <c r="C67" s="59" t="s">
        <v>526</v>
      </c>
      <c r="D67" s="79" t="s">
        <v>1073</v>
      </c>
      <c r="E67" s="54" t="s">
        <v>7</v>
      </c>
      <c r="F67" s="55">
        <v>876</v>
      </c>
      <c r="G67" s="55" t="s">
        <v>8</v>
      </c>
      <c r="H67" s="54">
        <v>1</v>
      </c>
      <c r="I67" s="54" t="s">
        <v>40</v>
      </c>
      <c r="J67" s="56">
        <v>1608000</v>
      </c>
      <c r="K67" s="55" t="s">
        <v>977</v>
      </c>
      <c r="L67" s="55" t="s">
        <v>971</v>
      </c>
      <c r="M67" s="55" t="s">
        <v>1025</v>
      </c>
      <c r="N67" s="54" t="s">
        <v>531</v>
      </c>
      <c r="O67" s="54" t="s">
        <v>12</v>
      </c>
      <c r="P67" s="54" t="s">
        <v>11</v>
      </c>
      <c r="Q67" s="54" t="s">
        <v>11</v>
      </c>
    </row>
    <row r="68" spans="1:17" s="77" customFormat="1" ht="75" x14ac:dyDescent="0.25">
      <c r="A68" s="55">
        <v>2010</v>
      </c>
      <c r="B68" s="59" t="s">
        <v>525</v>
      </c>
      <c r="C68" s="59" t="s">
        <v>526</v>
      </c>
      <c r="D68" s="79" t="s">
        <v>1086</v>
      </c>
      <c r="E68" s="54" t="s">
        <v>7</v>
      </c>
      <c r="F68" s="55">
        <v>876</v>
      </c>
      <c r="G68" s="55" t="s">
        <v>8</v>
      </c>
      <c r="H68" s="54">
        <v>1</v>
      </c>
      <c r="I68" s="54" t="s">
        <v>40</v>
      </c>
      <c r="J68" s="56">
        <v>1440000</v>
      </c>
      <c r="K68" s="55" t="s">
        <v>980</v>
      </c>
      <c r="L68" s="55" t="s">
        <v>980</v>
      </c>
      <c r="M68" s="55" t="s">
        <v>975</v>
      </c>
      <c r="N68" s="54" t="s">
        <v>834</v>
      </c>
      <c r="O68" s="54" t="s">
        <v>11</v>
      </c>
      <c r="P68" s="54" t="s">
        <v>11</v>
      </c>
      <c r="Q68" s="54" t="s">
        <v>11</v>
      </c>
    </row>
    <row r="69" spans="1:17" s="77" customFormat="1" ht="75" x14ac:dyDescent="0.25">
      <c r="A69" s="55">
        <v>2011</v>
      </c>
      <c r="B69" s="59" t="s">
        <v>515</v>
      </c>
      <c r="C69" s="59" t="s">
        <v>516</v>
      </c>
      <c r="D69" s="79" t="s">
        <v>817</v>
      </c>
      <c r="E69" s="54" t="s">
        <v>7</v>
      </c>
      <c r="F69" s="55">
        <v>876</v>
      </c>
      <c r="G69" s="55" t="s">
        <v>8</v>
      </c>
      <c r="H69" s="54">
        <v>1</v>
      </c>
      <c r="I69" s="54" t="s">
        <v>40</v>
      </c>
      <c r="J69" s="56">
        <v>2731000</v>
      </c>
      <c r="K69" s="55" t="s">
        <v>979</v>
      </c>
      <c r="L69" s="55" t="s">
        <v>982</v>
      </c>
      <c r="M69" s="55" t="s">
        <v>972</v>
      </c>
      <c r="N69" s="54" t="s">
        <v>70</v>
      </c>
      <c r="O69" s="54" t="s">
        <v>12</v>
      </c>
      <c r="P69" s="54" t="s">
        <v>12</v>
      </c>
      <c r="Q69" s="54" t="s">
        <v>11</v>
      </c>
    </row>
    <row r="70" spans="1:17" s="77" customFormat="1" ht="75" x14ac:dyDescent="0.25">
      <c r="A70" s="55">
        <v>2012</v>
      </c>
      <c r="B70" s="59" t="s">
        <v>519</v>
      </c>
      <c r="C70" s="59" t="s">
        <v>516</v>
      </c>
      <c r="D70" s="79" t="s">
        <v>818</v>
      </c>
      <c r="E70" s="54" t="s">
        <v>7</v>
      </c>
      <c r="F70" s="55">
        <v>876</v>
      </c>
      <c r="G70" s="55" t="s">
        <v>8</v>
      </c>
      <c r="H70" s="54">
        <v>1</v>
      </c>
      <c r="I70" s="54" t="s">
        <v>40</v>
      </c>
      <c r="J70" s="56">
        <v>7976200</v>
      </c>
      <c r="K70" s="55" t="s">
        <v>977</v>
      </c>
      <c r="L70" s="55" t="s">
        <v>971</v>
      </c>
      <c r="M70" s="55" t="s">
        <v>975</v>
      </c>
      <c r="N70" s="54" t="s">
        <v>10</v>
      </c>
      <c r="O70" s="54" t="s">
        <v>12</v>
      </c>
      <c r="P70" s="54" t="s">
        <v>12</v>
      </c>
      <c r="Q70" s="54" t="s">
        <v>11</v>
      </c>
    </row>
    <row r="71" spans="1:17" s="77" customFormat="1" ht="30" x14ac:dyDescent="0.25">
      <c r="A71" s="51"/>
      <c r="B71" s="51"/>
      <c r="C71" s="51"/>
      <c r="D71" s="51"/>
      <c r="E71" s="51"/>
      <c r="F71" s="51"/>
      <c r="G71" s="51"/>
      <c r="H71" s="51"/>
      <c r="I71" s="51" t="s">
        <v>41</v>
      </c>
      <c r="J71" s="71">
        <f>SUM(J59:J70)</f>
        <v>41057234</v>
      </c>
      <c r="K71" s="51"/>
      <c r="L71" s="51"/>
      <c r="M71" s="51"/>
      <c r="N71" s="51"/>
      <c r="O71" s="51"/>
      <c r="P71" s="51"/>
      <c r="Q71" s="51"/>
    </row>
    <row r="72" spans="1:17" s="77" customFormat="1" ht="75" x14ac:dyDescent="0.25">
      <c r="A72" s="55">
        <v>3001</v>
      </c>
      <c r="B72" s="59" t="s">
        <v>58</v>
      </c>
      <c r="C72" s="59" t="s">
        <v>529</v>
      </c>
      <c r="D72" s="54" t="s">
        <v>819</v>
      </c>
      <c r="E72" s="54" t="s">
        <v>7</v>
      </c>
      <c r="F72" s="55">
        <v>876</v>
      </c>
      <c r="G72" s="55" t="s">
        <v>8</v>
      </c>
      <c r="H72" s="54">
        <v>1</v>
      </c>
      <c r="I72" s="54" t="s">
        <v>42</v>
      </c>
      <c r="J72" s="56">
        <v>931253</v>
      </c>
      <c r="K72" s="55" t="s">
        <v>976</v>
      </c>
      <c r="L72" s="55" t="s">
        <v>977</v>
      </c>
      <c r="M72" s="55" t="s">
        <v>975</v>
      </c>
      <c r="N72" s="54" t="s">
        <v>840</v>
      </c>
      <c r="O72" s="54" t="s">
        <v>12</v>
      </c>
      <c r="P72" s="54" t="s">
        <v>12</v>
      </c>
      <c r="Q72" s="54" t="s">
        <v>11</v>
      </c>
    </row>
    <row r="73" spans="1:17" s="77" customFormat="1" ht="15" x14ac:dyDescent="0.25">
      <c r="A73" s="51"/>
      <c r="B73" s="51"/>
      <c r="C73" s="51"/>
      <c r="D73" s="51"/>
      <c r="E73" s="51"/>
      <c r="F73" s="51"/>
      <c r="G73" s="51"/>
      <c r="H73" s="51"/>
      <c r="I73" s="51" t="s">
        <v>45</v>
      </c>
      <c r="J73" s="71">
        <f>SUM(J72)</f>
        <v>931253</v>
      </c>
      <c r="K73" s="51"/>
      <c r="L73" s="51"/>
      <c r="M73" s="51"/>
      <c r="N73" s="51"/>
      <c r="O73" s="51"/>
      <c r="P73" s="51"/>
      <c r="Q73" s="51"/>
    </row>
    <row r="74" spans="1:17" s="77" customFormat="1" ht="75" x14ac:dyDescent="0.25">
      <c r="A74" s="55">
        <v>4001</v>
      </c>
      <c r="B74" s="59" t="s">
        <v>515</v>
      </c>
      <c r="C74" s="59" t="s">
        <v>516</v>
      </c>
      <c r="D74" s="79" t="s">
        <v>527</v>
      </c>
      <c r="E74" s="54" t="s">
        <v>7</v>
      </c>
      <c r="F74" s="55">
        <v>876</v>
      </c>
      <c r="G74" s="55" t="s">
        <v>8</v>
      </c>
      <c r="H74" s="54">
        <v>1</v>
      </c>
      <c r="I74" s="54" t="s">
        <v>49</v>
      </c>
      <c r="J74" s="56">
        <v>702000</v>
      </c>
      <c r="K74" s="55" t="s">
        <v>971</v>
      </c>
      <c r="L74" s="55" t="s">
        <v>984</v>
      </c>
      <c r="M74" s="55" t="s">
        <v>975</v>
      </c>
      <c r="N74" s="54" t="s">
        <v>70</v>
      </c>
      <c r="O74" s="54" t="s">
        <v>12</v>
      </c>
      <c r="P74" s="54" t="s">
        <v>12</v>
      </c>
      <c r="Q74" s="54" t="s">
        <v>11</v>
      </c>
    </row>
    <row r="75" spans="1:17" s="77" customFormat="1" ht="90" x14ac:dyDescent="0.25">
      <c r="A75" s="55">
        <v>4002</v>
      </c>
      <c r="B75" s="59" t="s">
        <v>517</v>
      </c>
      <c r="C75" s="59" t="s">
        <v>806</v>
      </c>
      <c r="D75" s="79" t="s">
        <v>1087</v>
      </c>
      <c r="E75" s="54" t="s">
        <v>7</v>
      </c>
      <c r="F75" s="55">
        <v>876</v>
      </c>
      <c r="G75" s="55" t="s">
        <v>8</v>
      </c>
      <c r="H75" s="54">
        <v>1</v>
      </c>
      <c r="I75" s="54" t="s">
        <v>49</v>
      </c>
      <c r="J75" s="56">
        <v>1365552</v>
      </c>
      <c r="K75" s="55" t="s">
        <v>980</v>
      </c>
      <c r="L75" s="55" t="s">
        <v>980</v>
      </c>
      <c r="M75" s="55" t="s">
        <v>1041</v>
      </c>
      <c r="N75" s="54" t="s">
        <v>834</v>
      </c>
      <c r="O75" s="54" t="s">
        <v>11</v>
      </c>
      <c r="P75" s="54" t="s">
        <v>11</v>
      </c>
      <c r="Q75" s="54" t="s">
        <v>12</v>
      </c>
    </row>
    <row r="76" spans="1:17" s="77" customFormat="1" ht="45" x14ac:dyDescent="0.25">
      <c r="A76" s="55">
        <v>4003</v>
      </c>
      <c r="B76" s="59" t="s">
        <v>517</v>
      </c>
      <c r="C76" s="59" t="s">
        <v>806</v>
      </c>
      <c r="D76" s="79" t="s">
        <v>1088</v>
      </c>
      <c r="E76" s="54" t="s">
        <v>7</v>
      </c>
      <c r="F76" s="55">
        <v>876</v>
      </c>
      <c r="G76" s="55" t="s">
        <v>8</v>
      </c>
      <c r="H76" s="54">
        <v>1</v>
      </c>
      <c r="I76" s="54" t="s">
        <v>49</v>
      </c>
      <c r="J76" s="56">
        <v>2801300</v>
      </c>
      <c r="K76" s="55" t="s">
        <v>980</v>
      </c>
      <c r="L76" s="55" t="s">
        <v>980</v>
      </c>
      <c r="M76" s="55" t="s">
        <v>1041</v>
      </c>
      <c r="N76" s="54" t="s">
        <v>834</v>
      </c>
      <c r="O76" s="54" t="s">
        <v>11</v>
      </c>
      <c r="P76" s="54" t="s">
        <v>11</v>
      </c>
      <c r="Q76" s="54" t="s">
        <v>12</v>
      </c>
    </row>
    <row r="77" spans="1:17" s="77" customFormat="1" ht="75" x14ac:dyDescent="0.25">
      <c r="A77" s="55">
        <v>4004</v>
      </c>
      <c r="B77" s="59" t="s">
        <v>517</v>
      </c>
      <c r="C77" s="59" t="s">
        <v>806</v>
      </c>
      <c r="D77" s="79" t="s">
        <v>1089</v>
      </c>
      <c r="E77" s="54" t="s">
        <v>7</v>
      </c>
      <c r="F77" s="55">
        <v>876</v>
      </c>
      <c r="G77" s="55" t="s">
        <v>8</v>
      </c>
      <c r="H77" s="54">
        <v>1</v>
      </c>
      <c r="I77" s="54" t="s">
        <v>49</v>
      </c>
      <c r="J77" s="56">
        <v>1850000</v>
      </c>
      <c r="K77" s="55" t="s">
        <v>980</v>
      </c>
      <c r="L77" s="55" t="s">
        <v>980</v>
      </c>
      <c r="M77" s="55" t="s">
        <v>1041</v>
      </c>
      <c r="N77" s="54" t="s">
        <v>834</v>
      </c>
      <c r="O77" s="54" t="s">
        <v>11</v>
      </c>
      <c r="P77" s="54" t="s">
        <v>11</v>
      </c>
      <c r="Q77" s="54" t="s">
        <v>12</v>
      </c>
    </row>
    <row r="78" spans="1:17" s="77" customFormat="1" ht="90" x14ac:dyDescent="0.25">
      <c r="A78" s="55">
        <v>4005</v>
      </c>
      <c r="B78" s="59" t="s">
        <v>528</v>
      </c>
      <c r="C78" s="59" t="s">
        <v>526</v>
      </c>
      <c r="D78" s="79" t="s">
        <v>1073</v>
      </c>
      <c r="E78" s="54" t="s">
        <v>7</v>
      </c>
      <c r="F78" s="55">
        <v>876</v>
      </c>
      <c r="G78" s="55" t="s">
        <v>8</v>
      </c>
      <c r="H78" s="54">
        <v>1</v>
      </c>
      <c r="I78" s="54" t="s">
        <v>49</v>
      </c>
      <c r="J78" s="56">
        <v>978000</v>
      </c>
      <c r="K78" s="55" t="s">
        <v>977</v>
      </c>
      <c r="L78" s="55" t="s">
        <v>971</v>
      </c>
      <c r="M78" s="55" t="s">
        <v>1025</v>
      </c>
      <c r="N78" s="54" t="s">
        <v>16</v>
      </c>
      <c r="O78" s="54" t="s">
        <v>12</v>
      </c>
      <c r="P78" s="54" t="s">
        <v>11</v>
      </c>
      <c r="Q78" s="54" t="s">
        <v>11</v>
      </c>
    </row>
    <row r="79" spans="1:17" s="77" customFormat="1" ht="75" x14ac:dyDescent="0.25">
      <c r="A79" s="55">
        <v>4006</v>
      </c>
      <c r="B79" s="59" t="s">
        <v>801</v>
      </c>
      <c r="C79" s="59" t="s">
        <v>802</v>
      </c>
      <c r="D79" s="79" t="s">
        <v>820</v>
      </c>
      <c r="E79" s="54" t="s">
        <v>7</v>
      </c>
      <c r="F79" s="55">
        <v>876</v>
      </c>
      <c r="G79" s="55" t="s">
        <v>8</v>
      </c>
      <c r="H79" s="54">
        <v>1</v>
      </c>
      <c r="I79" s="54" t="s">
        <v>49</v>
      </c>
      <c r="J79" s="56">
        <v>761483.8</v>
      </c>
      <c r="K79" s="55" t="s">
        <v>982</v>
      </c>
      <c r="L79" s="55" t="s">
        <v>983</v>
      </c>
      <c r="M79" s="55" t="s">
        <v>975</v>
      </c>
      <c r="N79" s="54" t="s">
        <v>70</v>
      </c>
      <c r="O79" s="54" t="s">
        <v>12</v>
      </c>
      <c r="P79" s="54" t="s">
        <v>12</v>
      </c>
      <c r="Q79" s="54" t="s">
        <v>11</v>
      </c>
    </row>
    <row r="80" spans="1:17" s="77" customFormat="1" ht="30" x14ac:dyDescent="0.25">
      <c r="A80" s="51"/>
      <c r="B80" s="51"/>
      <c r="C80" s="51"/>
      <c r="D80" s="51"/>
      <c r="E80" s="51"/>
      <c r="F80" s="51"/>
      <c r="G80" s="51"/>
      <c r="H80" s="51"/>
      <c r="I80" s="51" t="s">
        <v>52</v>
      </c>
      <c r="J80" s="71">
        <f>SUM(J74:J79)</f>
        <v>8458335.8000000007</v>
      </c>
      <c r="K80" s="51"/>
      <c r="L80" s="51"/>
      <c r="M80" s="51"/>
      <c r="N80" s="51"/>
      <c r="O80" s="51"/>
      <c r="P80" s="51"/>
      <c r="Q80" s="51"/>
    </row>
    <row r="81" spans="1:17" s="77" customFormat="1" ht="90" x14ac:dyDescent="0.25">
      <c r="A81" s="55">
        <v>5001</v>
      </c>
      <c r="B81" s="59" t="s">
        <v>58</v>
      </c>
      <c r="C81" s="59" t="s">
        <v>529</v>
      </c>
      <c r="D81" s="79" t="s">
        <v>1090</v>
      </c>
      <c r="E81" s="54" t="s">
        <v>7</v>
      </c>
      <c r="F81" s="55">
        <v>876</v>
      </c>
      <c r="G81" s="55" t="s">
        <v>8</v>
      </c>
      <c r="H81" s="54">
        <v>1</v>
      </c>
      <c r="I81" s="54" t="s">
        <v>53</v>
      </c>
      <c r="J81" s="56">
        <v>2956545</v>
      </c>
      <c r="K81" s="55" t="s">
        <v>976</v>
      </c>
      <c r="L81" s="55" t="s">
        <v>977</v>
      </c>
      <c r="M81" s="55" t="s">
        <v>975</v>
      </c>
      <c r="N81" s="54" t="s">
        <v>840</v>
      </c>
      <c r="O81" s="54" t="s">
        <v>12</v>
      </c>
      <c r="P81" s="54" t="s">
        <v>12</v>
      </c>
      <c r="Q81" s="54" t="s">
        <v>11</v>
      </c>
    </row>
    <row r="82" spans="1:17" s="77" customFormat="1" ht="30" x14ac:dyDescent="0.25">
      <c r="A82" s="51"/>
      <c r="B82" s="51"/>
      <c r="C82" s="51"/>
      <c r="D82" s="51"/>
      <c r="E82" s="51"/>
      <c r="F82" s="51"/>
      <c r="G82" s="51"/>
      <c r="H82" s="51"/>
      <c r="I82" s="51" t="s">
        <v>55</v>
      </c>
      <c r="J82" s="71">
        <f>SUM(J81)</f>
        <v>2956545</v>
      </c>
      <c r="K82" s="51"/>
      <c r="L82" s="51"/>
      <c r="M82" s="51"/>
      <c r="N82" s="51"/>
      <c r="O82" s="51"/>
      <c r="P82" s="51"/>
      <c r="Q82" s="51"/>
    </row>
    <row r="83" spans="1:17" s="77" customFormat="1" ht="15" x14ac:dyDescent="0.25">
      <c r="A83" s="51"/>
      <c r="B83" s="51"/>
      <c r="C83" s="51"/>
      <c r="D83" s="51"/>
      <c r="E83" s="51"/>
      <c r="F83" s="51"/>
      <c r="G83" s="51"/>
      <c r="H83" s="51"/>
      <c r="I83" s="51" t="s">
        <v>56</v>
      </c>
      <c r="J83" s="71">
        <f>J47+J58+J71+J73+J80+J82</f>
        <v>278963017.12</v>
      </c>
      <c r="K83" s="51"/>
      <c r="L83" s="51"/>
      <c r="M83" s="51"/>
      <c r="N83" s="51"/>
      <c r="O83" s="51"/>
      <c r="P83" s="51"/>
      <c r="Q83" s="51"/>
    </row>
  </sheetData>
  <autoFilter ref="A6:Q83">
    <filterColumn colId="0" showButton="0"/>
    <filterColumn colId="11" showButton="0"/>
  </autoFilter>
  <mergeCells count="21">
    <mergeCell ref="I4:I5"/>
    <mergeCell ref="K4:K5"/>
    <mergeCell ref="L4:L5"/>
    <mergeCell ref="N2:N5"/>
    <mergeCell ref="O2:O4"/>
    <mergeCell ref="P2:P4"/>
    <mergeCell ref="M4:M5"/>
    <mergeCell ref="Q2:Q4"/>
    <mergeCell ref="L6:M6"/>
    <mergeCell ref="A2:A5"/>
    <mergeCell ref="B2:B5"/>
    <mergeCell ref="C2:C5"/>
    <mergeCell ref="D2:D5"/>
    <mergeCell ref="E2:M2"/>
    <mergeCell ref="E3:E5"/>
    <mergeCell ref="F3:G3"/>
    <mergeCell ref="H3:H5"/>
    <mergeCell ref="J3:J5"/>
    <mergeCell ref="K3:M3"/>
    <mergeCell ref="F4:F5"/>
    <mergeCell ref="G4:G5"/>
  </mergeCells>
  <pageMargins left="0.23622047244094491" right="0.23622047244094491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15</vt:i4>
      </vt:variant>
    </vt:vector>
  </HeadingPairs>
  <TitlesOfParts>
    <vt:vector size="24" baseType="lpstr">
      <vt:lpstr>Топливо</vt:lpstr>
      <vt:lpstr>РЭР</vt:lpstr>
      <vt:lpstr>МатЭнРем</vt:lpstr>
      <vt:lpstr>УслТПиР</vt:lpstr>
      <vt:lpstr>МатТПиР</vt:lpstr>
      <vt:lpstr>УслПрХар</vt:lpstr>
      <vt:lpstr>МатЭкспл</vt:lpstr>
      <vt:lpstr>Прочее</vt:lpstr>
      <vt:lpstr>ИТ</vt:lpstr>
      <vt:lpstr>ИТ!Заголовки_для_печати</vt:lpstr>
      <vt:lpstr>МатЭкспл!Заголовки_для_печати</vt:lpstr>
      <vt:lpstr>Прочее!Заголовки_для_печати</vt:lpstr>
      <vt:lpstr>РЭР!Заголовки_для_печати</vt:lpstr>
      <vt:lpstr>УслПрХар!Заголовки_для_печати</vt:lpstr>
      <vt:lpstr>УслТПиР!Заголовки_для_печати</vt:lpstr>
      <vt:lpstr>ИТ!Область_печати</vt:lpstr>
      <vt:lpstr>МатТПиР!Область_печати</vt:lpstr>
      <vt:lpstr>МатЭкспл!Область_печати</vt:lpstr>
      <vt:lpstr>МатЭнРем!Область_печати</vt:lpstr>
      <vt:lpstr>Прочее!Область_печати</vt:lpstr>
      <vt:lpstr>РЭР!Область_печати</vt:lpstr>
      <vt:lpstr>Топливо!Область_печати</vt:lpstr>
      <vt:lpstr>УслПрХар!Область_печати</vt:lpstr>
      <vt:lpstr>УслТПиР!Область_печати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Самохин Роман Олегович</dc:creator>
  <cp:lastModifiedBy>Самохин Роман Олегович</cp:lastModifiedBy>
  <cp:lastPrinted>2024-10-09T05:33:22Z</cp:lastPrinted>
  <dcterms:created xsi:type="dcterms:W3CDTF">2023-09-04T05:58:22Z</dcterms:created>
  <dcterms:modified xsi:type="dcterms:W3CDTF">2024-10-18T12:01:17Z</dcterms:modified>
</cp:coreProperties>
</file>